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1540" windowHeight="6440" activeTab="0"/>
  </bookViews>
  <sheets>
    <sheet name="Rundenkampfbericht" sheetId="1" r:id="rId1"/>
  </sheets>
  <definedNames/>
  <calcPr fullCalcOnLoad="1"/>
</workbook>
</file>

<file path=xl/sharedStrings.xml><?xml version="1.0" encoding="utf-8"?>
<sst xmlns="http://schemas.openxmlformats.org/spreadsheetml/2006/main" count="145" uniqueCount="74">
  <si>
    <t>Verein:</t>
  </si>
  <si>
    <t>Name:</t>
  </si>
  <si>
    <t>:</t>
  </si>
  <si>
    <t>Mannschaftswertung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</si>
  <si>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</si>
  <si>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</si>
  <si>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</si>
  <si>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</si>
  <si>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</si>
  <si>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</si>
  <si>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</si>
  <si>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</si>
  <si>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Rundenkampfleiter: KOSM Udo  H e l l m a n n</t>
  </si>
  <si>
    <t>Einzelwertung</t>
  </si>
  <si>
    <t>06341  950320 (bis 23:00 Uhr)</t>
  </si>
  <si>
    <t>Pfälzischer Sportschützenbund e. V.</t>
  </si>
  <si>
    <t>Bezirksliga Süd</t>
  </si>
  <si>
    <t xml:space="preserve">  </t>
  </si>
  <si>
    <t>SG Germersheim</t>
  </si>
  <si>
    <t>Oest, Thomas</t>
  </si>
  <si>
    <t>Wettkampfergebnisse</t>
  </si>
  <si>
    <t>Tagesbestenwertung</t>
  </si>
  <si>
    <t>01.</t>
  </si>
  <si>
    <t>SV Mechtersheim</t>
  </si>
  <si>
    <t>02.</t>
  </si>
  <si>
    <t>GK Pistole / Revolver</t>
  </si>
  <si>
    <t>SG Speyer</t>
  </si>
  <si>
    <t>SV Venningen</t>
  </si>
  <si>
    <t>Rundenkämpfe 2017</t>
  </si>
  <si>
    <t>SV Wörth 2</t>
  </si>
  <si>
    <t>SV Rheinzabern</t>
  </si>
  <si>
    <t>SV Rohrbach</t>
  </si>
  <si>
    <t>SSV Otterstadt</t>
  </si>
  <si>
    <t>Spitznagel, Armin</t>
  </si>
  <si>
    <t>Fast, Norman</t>
  </si>
  <si>
    <t>Fick, Hans</t>
  </si>
  <si>
    <t>Fick, Julius</t>
  </si>
  <si>
    <t>Zimmerling, Wolfgang</t>
  </si>
  <si>
    <t>Schäffer, Werner</t>
  </si>
  <si>
    <t>Kruppenbacher, Martin</t>
  </si>
  <si>
    <t>Spengler, Michael</t>
  </si>
  <si>
    <t>Kirschbaum, Andreas</t>
  </si>
  <si>
    <t>Wille, Harald</t>
  </si>
  <si>
    <t>Kalmes, Stefan</t>
  </si>
  <si>
    <t>Bettag, Aaron</t>
  </si>
  <si>
    <t>Künstner, Klaus</t>
  </si>
  <si>
    <t>Faust, Alfons</t>
  </si>
  <si>
    <t>Kripp, Uwe</t>
  </si>
  <si>
    <t>Hefele, Jörg</t>
  </si>
  <si>
    <t>Hefele, Heinz</t>
  </si>
  <si>
    <t>Gerthöffner, Kurt</t>
  </si>
  <si>
    <t>Ludwig, Andreas</t>
  </si>
  <si>
    <t>Völkers, Peter</t>
  </si>
  <si>
    <t>Willig, Matthias</t>
  </si>
  <si>
    <t>Stübl, Fred</t>
  </si>
  <si>
    <t>Sarther, Rainer</t>
  </si>
  <si>
    <t>Köhler, Oliver</t>
  </si>
  <si>
    <t>Kornely, Markus</t>
  </si>
  <si>
    <t>Vogel, Rainer</t>
  </si>
  <si>
    <t>Nikolaus, Sascha</t>
  </si>
  <si>
    <t>Gehrlein, Roland</t>
  </si>
  <si>
    <t>Schloß, Karl</t>
  </si>
  <si>
    <t>Trauth, Heinz</t>
  </si>
  <si>
    <t>Wolf, Thorsten</t>
  </si>
  <si>
    <t>Kranz, Michael</t>
  </si>
  <si>
    <t>Feldner, Gunter</t>
  </si>
  <si>
    <t>Wagner, Dirk</t>
  </si>
  <si>
    <t>Mang, Günter</t>
  </si>
  <si>
    <t>Staudt, Ditmar</t>
  </si>
  <si>
    <t>Rihm, Klaus</t>
  </si>
  <si>
    <t>Stein, Helmut</t>
  </si>
  <si>
    <t>Pahle, Gerd</t>
  </si>
  <si>
    <t>Vögeli, Klaus</t>
  </si>
  <si>
    <t>03.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</si>
</sst>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  <numFmt numFmtId="177" formatCode="dd/\ mmmm\ yyyy"/>
    <numFmt numFmtId="178" formatCode="0#"/>
    <numFmt numFmtId="179" formatCode="###"/>
    <numFmt numFmtId="180" formatCode="###0"/>
    <numFmt numFmtId="181" formatCode="###0.00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32"/>
      <name val="Calibri"/>
      <family val="2"/>
    </font>
    <font>
      <sz val="18"/>
      <name val="Calibri"/>
      <family val="2"/>
    </font>
    <font>
      <sz val="24"/>
      <name val="Calibri"/>
      <family val="2"/>
    </font>
    <font>
      <b/>
      <sz val="16"/>
      <color indexed="36"/>
      <name val="Calibri"/>
      <family val="2"/>
    </font>
    <font>
      <sz val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32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32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20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7030A0"/>
      <name val="Calibri"/>
      <family val="2"/>
    </font>
    <font>
      <b/>
      <sz val="32"/>
      <color theme="1"/>
      <name val="Calibri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sz val="32"/>
      <color theme="1"/>
      <name val="Calibri"/>
      <family val="2"/>
    </font>
    <font>
      <sz val="18"/>
      <color theme="1"/>
      <name val="Calibri"/>
      <family val="2"/>
    </font>
    <font>
      <sz val="24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u val="single"/>
      <sz val="20"/>
      <color theme="1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i/>
      <sz val="10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2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6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8" fillId="0" borderId="0" xfId="0" applyFont="1" applyAlignment="1">
      <alignment/>
    </xf>
    <xf numFmtId="0" fontId="64" fillId="33" borderId="10" xfId="0" applyFont="1" applyFill="1" applyBorder="1" applyAlignment="1">
      <alignment horizontal="right"/>
    </xf>
    <xf numFmtId="0" fontId="65" fillId="33" borderId="11" xfId="0" applyFont="1" applyFill="1" applyBorder="1" applyAlignment="1">
      <alignment horizontal="right"/>
    </xf>
    <xf numFmtId="0" fontId="66" fillId="33" borderId="11" xfId="0" applyFont="1" applyFill="1" applyBorder="1" applyAlignment="1">
      <alignment horizontal="right"/>
    </xf>
    <xf numFmtId="0" fontId="67" fillId="33" borderId="11" xfId="0" applyFont="1" applyFill="1" applyBorder="1" applyAlignment="1">
      <alignment horizontal="right"/>
    </xf>
    <xf numFmtId="0" fontId="68" fillId="33" borderId="12" xfId="0" applyFont="1" applyFill="1" applyBorder="1" applyAlignment="1">
      <alignment/>
    </xf>
    <xf numFmtId="0" fontId="68" fillId="33" borderId="13" xfId="0" applyFont="1" applyFill="1" applyBorder="1" applyAlignment="1">
      <alignment horizontal="center"/>
    </xf>
    <xf numFmtId="0" fontId="68" fillId="33" borderId="13" xfId="0" applyFont="1" applyFill="1" applyBorder="1" applyAlignment="1">
      <alignment/>
    </xf>
    <xf numFmtId="0" fontId="69" fillId="33" borderId="14" xfId="0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right"/>
    </xf>
    <xf numFmtId="0" fontId="70" fillId="33" borderId="14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center"/>
    </xf>
    <xf numFmtId="0" fontId="64" fillId="33" borderId="15" xfId="0" applyFont="1" applyFill="1" applyBorder="1" applyAlignment="1">
      <alignment/>
    </xf>
    <xf numFmtId="0" fontId="64" fillId="33" borderId="15" xfId="0" applyFont="1" applyFill="1" applyBorder="1" applyAlignment="1">
      <alignment horizontal="center"/>
    </xf>
    <xf numFmtId="0" fontId="64" fillId="33" borderId="16" xfId="0" applyFont="1" applyFill="1" applyBorder="1" applyAlignment="1">
      <alignment horizontal="right"/>
    </xf>
    <xf numFmtId="0" fontId="67" fillId="33" borderId="14" xfId="0" applyFont="1" applyFill="1" applyBorder="1" applyAlignment="1">
      <alignment horizontal="left"/>
    </xf>
    <xf numFmtId="0" fontId="67" fillId="33" borderId="0" xfId="0" applyFont="1" applyFill="1" applyBorder="1" applyAlignment="1">
      <alignment/>
    </xf>
    <xf numFmtId="0" fontId="67" fillId="33" borderId="0" xfId="0" applyFont="1" applyFill="1" applyBorder="1" applyAlignment="1">
      <alignment horizontal="center"/>
    </xf>
    <xf numFmtId="177" fontId="67" fillId="33" borderId="0" xfId="0" applyNumberFormat="1" applyFont="1" applyFill="1" applyBorder="1" applyAlignment="1">
      <alignment horizontal="left"/>
    </xf>
    <xf numFmtId="0" fontId="71" fillId="33" borderId="14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1" fillId="33" borderId="0" xfId="0" applyFont="1" applyFill="1" applyBorder="1" applyAlignment="1">
      <alignment horizontal="center"/>
    </xf>
    <xf numFmtId="0" fontId="71" fillId="33" borderId="11" xfId="0" applyFont="1" applyFill="1" applyBorder="1" applyAlignment="1">
      <alignment/>
    </xf>
    <xf numFmtId="0" fontId="72" fillId="33" borderId="17" xfId="0" applyFont="1" applyFill="1" applyBorder="1" applyAlignment="1">
      <alignment horizontal="left"/>
    </xf>
    <xf numFmtId="0" fontId="73" fillId="33" borderId="15" xfId="0" applyFont="1" applyFill="1" applyBorder="1" applyAlignment="1">
      <alignment/>
    </xf>
    <xf numFmtId="0" fontId="72" fillId="33" borderId="15" xfId="0" applyFont="1" applyFill="1" applyBorder="1" applyAlignment="1">
      <alignment/>
    </xf>
    <xf numFmtId="0" fontId="74" fillId="33" borderId="15" xfId="0" applyFont="1" applyFill="1" applyBorder="1" applyAlignment="1">
      <alignment horizontal="center"/>
    </xf>
    <xf numFmtId="2" fontId="74" fillId="33" borderId="16" xfId="0" applyNumberFormat="1" applyFont="1" applyFill="1" applyBorder="1" applyAlignment="1">
      <alignment horizontal="center"/>
    </xf>
    <xf numFmtId="0" fontId="75" fillId="33" borderId="14" xfId="0" applyFont="1" applyFill="1" applyBorder="1" applyAlignment="1">
      <alignment horizontal="left"/>
    </xf>
    <xf numFmtId="0" fontId="75" fillId="33" borderId="0" xfId="0" applyFont="1" applyFill="1" applyBorder="1" applyAlignment="1">
      <alignment/>
    </xf>
    <xf numFmtId="0" fontId="75" fillId="33" borderId="0" xfId="0" applyFont="1" applyFill="1" applyBorder="1" applyAlignment="1">
      <alignment horizontal="left"/>
    </xf>
    <xf numFmtId="0" fontId="75" fillId="33" borderId="0" xfId="0" applyFont="1" applyFill="1" applyBorder="1" applyAlignment="1">
      <alignment horizontal="right"/>
    </xf>
    <xf numFmtId="3" fontId="75" fillId="33" borderId="0" xfId="0" applyNumberFormat="1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/>
    </xf>
    <xf numFmtId="0" fontId="76" fillId="33" borderId="14" xfId="0" applyFont="1" applyFill="1" applyBorder="1" applyAlignment="1">
      <alignment horizontal="center"/>
    </xf>
    <xf numFmtId="2" fontId="71" fillId="33" borderId="11" xfId="0" applyNumberFormat="1" applyFont="1" applyFill="1" applyBorder="1" applyAlignment="1">
      <alignment horizontal="center"/>
    </xf>
    <xf numFmtId="0" fontId="77" fillId="33" borderId="18" xfId="0" applyFont="1" applyFill="1" applyBorder="1" applyAlignment="1">
      <alignment horizontal="center"/>
    </xf>
    <xf numFmtId="0" fontId="77" fillId="33" borderId="19" xfId="0" applyFont="1" applyFill="1" applyBorder="1" applyAlignment="1">
      <alignment/>
    </xf>
    <xf numFmtId="0" fontId="77" fillId="33" borderId="19" xfId="0" applyFont="1" applyFill="1" applyBorder="1" applyAlignment="1">
      <alignment horizontal="center"/>
    </xf>
    <xf numFmtId="2" fontId="77" fillId="33" borderId="20" xfId="0" applyNumberFormat="1" applyFont="1" applyFill="1" applyBorder="1" applyAlignment="1">
      <alignment horizontal="right"/>
    </xf>
    <xf numFmtId="0" fontId="78" fillId="33" borderId="14" xfId="0" applyFont="1" applyFill="1" applyBorder="1" applyAlignment="1">
      <alignment horizontal="center"/>
    </xf>
    <xf numFmtId="0" fontId="78" fillId="33" borderId="0" xfId="0" applyFont="1" applyFill="1" applyBorder="1" applyAlignment="1">
      <alignment/>
    </xf>
    <xf numFmtId="0" fontId="78" fillId="33" borderId="0" xfId="0" applyFont="1" applyFill="1" applyBorder="1" applyAlignment="1">
      <alignment horizontal="center"/>
    </xf>
    <xf numFmtId="2" fontId="78" fillId="33" borderId="11" xfId="0" applyNumberFormat="1" applyFont="1" applyFill="1" applyBorder="1" applyAlignment="1">
      <alignment horizontal="center"/>
    </xf>
    <xf numFmtId="178" fontId="77" fillId="33" borderId="12" xfId="0" applyNumberFormat="1" applyFont="1" applyFill="1" applyBorder="1" applyAlignment="1">
      <alignment horizontal="center"/>
    </xf>
    <xf numFmtId="0" fontId="77" fillId="33" borderId="13" xfId="0" applyFont="1" applyFill="1" applyBorder="1" applyAlignment="1">
      <alignment horizontal="left"/>
    </xf>
    <xf numFmtId="0" fontId="77" fillId="33" borderId="13" xfId="0" applyFont="1" applyFill="1" applyBorder="1" applyAlignment="1">
      <alignment horizontal="center"/>
    </xf>
    <xf numFmtId="3" fontId="77" fillId="33" borderId="13" xfId="0" applyNumberFormat="1" applyFont="1" applyFill="1" applyBorder="1" applyAlignment="1">
      <alignment horizontal="center"/>
    </xf>
    <xf numFmtId="178" fontId="77" fillId="33" borderId="14" xfId="0" applyNumberFormat="1" applyFont="1" applyFill="1" applyBorder="1" applyAlignment="1">
      <alignment horizontal="center"/>
    </xf>
    <xf numFmtId="0" fontId="77" fillId="33" borderId="0" xfId="0" applyFont="1" applyFill="1" applyBorder="1" applyAlignment="1">
      <alignment horizontal="left"/>
    </xf>
    <xf numFmtId="0" fontId="77" fillId="33" borderId="0" xfId="0" applyFont="1" applyFill="1" applyBorder="1" applyAlignment="1">
      <alignment horizontal="center"/>
    </xf>
    <xf numFmtId="3" fontId="77" fillId="33" borderId="0" xfId="0" applyNumberFormat="1" applyFont="1" applyFill="1" applyBorder="1" applyAlignment="1">
      <alignment horizontal="center"/>
    </xf>
    <xf numFmtId="178" fontId="77" fillId="33" borderId="18" xfId="0" applyNumberFormat="1" applyFont="1" applyFill="1" applyBorder="1" applyAlignment="1">
      <alignment horizontal="center"/>
    </xf>
    <xf numFmtId="0" fontId="77" fillId="33" borderId="19" xfId="0" applyFont="1" applyFill="1" applyBorder="1" applyAlignment="1">
      <alignment horizontal="left"/>
    </xf>
    <xf numFmtId="3" fontId="77" fillId="33" borderId="19" xfId="0" applyNumberFormat="1" applyFont="1" applyFill="1" applyBorder="1" applyAlignment="1">
      <alignment horizontal="center"/>
    </xf>
    <xf numFmtId="178" fontId="75" fillId="33" borderId="14" xfId="0" applyNumberFormat="1" applyFont="1" applyFill="1" applyBorder="1" applyAlignment="1">
      <alignment horizontal="center"/>
    </xf>
    <xf numFmtId="178" fontId="75" fillId="33" borderId="18" xfId="0" applyNumberFormat="1" applyFont="1" applyFill="1" applyBorder="1" applyAlignment="1">
      <alignment horizontal="center"/>
    </xf>
    <xf numFmtId="0" fontId="75" fillId="33" borderId="19" xfId="0" applyFont="1" applyFill="1" applyBorder="1" applyAlignment="1">
      <alignment/>
    </xf>
    <xf numFmtId="0" fontId="75" fillId="33" borderId="19" xfId="0" applyFont="1" applyFill="1" applyBorder="1" applyAlignment="1">
      <alignment horizontal="center"/>
    </xf>
    <xf numFmtId="3" fontId="75" fillId="33" borderId="19" xfId="0" applyNumberFormat="1" applyFont="1" applyFill="1" applyBorder="1" applyAlignment="1">
      <alignment horizontal="center"/>
    </xf>
    <xf numFmtId="0" fontId="77" fillId="33" borderId="12" xfId="0" applyFont="1" applyFill="1" applyBorder="1" applyAlignment="1">
      <alignment horizontal="center"/>
    </xf>
    <xf numFmtId="0" fontId="77" fillId="33" borderId="13" xfId="0" applyFont="1" applyFill="1" applyBorder="1" applyAlignment="1">
      <alignment horizontal="left" vertical="center"/>
    </xf>
    <xf numFmtId="0" fontId="77" fillId="33" borderId="13" xfId="0" applyFont="1" applyFill="1" applyBorder="1" applyAlignment="1">
      <alignment vertical="center"/>
    </xf>
    <xf numFmtId="0" fontId="77" fillId="33" borderId="10" xfId="0" applyFont="1" applyFill="1" applyBorder="1" applyAlignment="1">
      <alignment horizontal="right"/>
    </xf>
    <xf numFmtId="0" fontId="77" fillId="33" borderId="14" xfId="0" applyFont="1" applyFill="1" applyBorder="1" applyAlignment="1">
      <alignment horizontal="center"/>
    </xf>
    <xf numFmtId="0" fontId="77" fillId="33" borderId="0" xfId="0" applyFont="1" applyFill="1" applyBorder="1" applyAlignment="1">
      <alignment horizontal="left" vertical="center"/>
    </xf>
    <xf numFmtId="0" fontId="77" fillId="33" borderId="0" xfId="0" applyFont="1" applyFill="1" applyBorder="1" applyAlignment="1">
      <alignment vertical="center"/>
    </xf>
    <xf numFmtId="0" fontId="77" fillId="33" borderId="11" xfId="0" applyFont="1" applyFill="1" applyBorder="1" applyAlignment="1">
      <alignment horizontal="right"/>
    </xf>
    <xf numFmtId="0" fontId="77" fillId="33" borderId="19" xfId="0" applyFont="1" applyFill="1" applyBorder="1" applyAlignment="1">
      <alignment horizontal="left" vertical="center"/>
    </xf>
    <xf numFmtId="0" fontId="77" fillId="33" borderId="19" xfId="0" applyFont="1" applyFill="1" applyBorder="1" applyAlignment="1">
      <alignment vertical="center"/>
    </xf>
    <xf numFmtId="0" fontId="77" fillId="33" borderId="20" xfId="0" applyFont="1" applyFill="1" applyBorder="1" applyAlignment="1">
      <alignment horizontal="right"/>
    </xf>
    <xf numFmtId="0" fontId="77" fillId="33" borderId="0" xfId="0" applyFont="1" applyFill="1" applyBorder="1" applyAlignment="1">
      <alignment horizontal="right"/>
    </xf>
    <xf numFmtId="0" fontId="76" fillId="33" borderId="0" xfId="0" applyFont="1" applyFill="1" applyBorder="1" applyAlignment="1">
      <alignment horizontal="center"/>
    </xf>
    <xf numFmtId="2" fontId="71" fillId="33" borderId="0" xfId="0" applyNumberFormat="1" applyFont="1" applyFill="1" applyBorder="1" applyAlignment="1">
      <alignment horizontal="center"/>
    </xf>
    <xf numFmtId="0" fontId="79" fillId="33" borderId="0" xfId="0" applyFont="1" applyFill="1" applyBorder="1" applyAlignment="1">
      <alignment/>
    </xf>
    <xf numFmtId="0" fontId="71" fillId="33" borderId="11" xfId="0" applyFont="1" applyFill="1" applyBorder="1" applyAlignment="1">
      <alignment horizontal="center"/>
    </xf>
    <xf numFmtId="0" fontId="78" fillId="33" borderId="13" xfId="0" applyFont="1" applyFill="1" applyBorder="1" applyAlignment="1">
      <alignment/>
    </xf>
    <xf numFmtId="0" fontId="78" fillId="33" borderId="13" xfId="0" applyFont="1" applyFill="1" applyBorder="1" applyAlignment="1">
      <alignment horizontal="center"/>
    </xf>
    <xf numFmtId="0" fontId="78" fillId="33" borderId="11" xfId="0" applyFont="1" applyFill="1" applyBorder="1" applyAlignment="1">
      <alignment horizontal="right"/>
    </xf>
    <xf numFmtId="2" fontId="77" fillId="33" borderId="21" xfId="0" applyNumberFormat="1" applyFont="1" applyFill="1" applyBorder="1" applyAlignment="1">
      <alignment horizontal="right" vertical="center"/>
    </xf>
    <xf numFmtId="2" fontId="77" fillId="33" borderId="22" xfId="0" applyNumberFormat="1" applyFont="1" applyFill="1" applyBorder="1" applyAlignment="1">
      <alignment horizontal="right" vertical="center"/>
    </xf>
    <xf numFmtId="0" fontId="77" fillId="33" borderId="19" xfId="0" applyFont="1" applyFill="1" applyBorder="1" applyAlignment="1">
      <alignment horizontal="center" vertical="center"/>
    </xf>
    <xf numFmtId="2" fontId="77" fillId="33" borderId="23" xfId="0" applyNumberFormat="1" applyFont="1" applyFill="1" applyBorder="1" applyAlignment="1">
      <alignment horizontal="right" vertical="center"/>
    </xf>
    <xf numFmtId="178" fontId="75" fillId="33" borderId="0" xfId="0" applyNumberFormat="1" applyFont="1" applyFill="1" applyBorder="1" applyAlignment="1">
      <alignment horizontal="center"/>
    </xf>
    <xf numFmtId="0" fontId="75" fillId="33" borderId="0" xfId="0" applyFont="1" applyFill="1" applyBorder="1" applyAlignment="1">
      <alignment horizontal="left" vertical="center"/>
    </xf>
    <xf numFmtId="0" fontId="75" fillId="33" borderId="0" xfId="0" applyFont="1" applyFill="1" applyBorder="1" applyAlignment="1">
      <alignment vertical="center"/>
    </xf>
    <xf numFmtId="2" fontId="75" fillId="33" borderId="22" xfId="0" applyNumberFormat="1" applyFont="1" applyFill="1" applyBorder="1" applyAlignment="1">
      <alignment horizontal="right" vertical="center"/>
    </xf>
    <xf numFmtId="0" fontId="75" fillId="33" borderId="14" xfId="0" applyFont="1" applyFill="1" applyBorder="1" applyAlignment="1">
      <alignment horizontal="center"/>
    </xf>
    <xf numFmtId="0" fontId="75" fillId="33" borderId="18" xfId="0" applyFont="1" applyFill="1" applyBorder="1" applyAlignment="1">
      <alignment horizontal="center"/>
    </xf>
    <xf numFmtId="0" fontId="75" fillId="33" borderId="19" xfId="0" applyFont="1" applyFill="1" applyBorder="1" applyAlignment="1">
      <alignment horizontal="left" vertical="center"/>
    </xf>
    <xf numFmtId="0" fontId="75" fillId="33" borderId="19" xfId="0" applyFont="1" applyFill="1" applyBorder="1" applyAlignment="1">
      <alignment vertical="center"/>
    </xf>
    <xf numFmtId="2" fontId="75" fillId="33" borderId="23" xfId="0" applyNumberFormat="1" applyFont="1" applyFill="1" applyBorder="1" applyAlignment="1">
      <alignment horizontal="right" vertical="center"/>
    </xf>
    <xf numFmtId="0" fontId="68" fillId="33" borderId="17" xfId="0" applyFont="1" applyFill="1" applyBorder="1" applyAlignment="1">
      <alignment/>
    </xf>
    <xf numFmtId="0" fontId="80" fillId="33" borderId="15" xfId="0" applyFont="1" applyFill="1" applyBorder="1" applyAlignment="1">
      <alignment/>
    </xf>
    <xf numFmtId="0" fontId="64" fillId="33" borderId="15" xfId="0" applyFont="1" applyFill="1" applyBorder="1" applyAlignment="1">
      <alignment horizontal="left"/>
    </xf>
    <xf numFmtId="180" fontId="75" fillId="33" borderId="0" xfId="0" applyNumberFormat="1" applyFont="1" applyFill="1" applyBorder="1" applyAlignment="1">
      <alignment horizontal="center"/>
    </xf>
    <xf numFmtId="180" fontId="75" fillId="33" borderId="0" xfId="0" applyNumberFormat="1" applyFont="1" applyFill="1" applyBorder="1" applyAlignment="1">
      <alignment horizontal="left"/>
    </xf>
    <xf numFmtId="180" fontId="75" fillId="33" borderId="11" xfId="0" applyNumberFormat="1" applyFont="1" applyFill="1" applyBorder="1" applyAlignment="1">
      <alignment horizontal="right"/>
    </xf>
    <xf numFmtId="180" fontId="77" fillId="33" borderId="21" xfId="0" applyNumberFormat="1" applyFont="1" applyFill="1" applyBorder="1" applyAlignment="1">
      <alignment horizontal="center"/>
    </xf>
    <xf numFmtId="180" fontId="77" fillId="33" borderId="22" xfId="0" applyNumberFormat="1" applyFont="1" applyFill="1" applyBorder="1" applyAlignment="1">
      <alignment horizontal="center"/>
    </xf>
    <xf numFmtId="180" fontId="77" fillId="33" borderId="23" xfId="0" applyNumberFormat="1" applyFont="1" applyFill="1" applyBorder="1" applyAlignment="1">
      <alignment horizontal="center"/>
    </xf>
    <xf numFmtId="180" fontId="75" fillId="33" borderId="22" xfId="0" applyNumberFormat="1" applyFont="1" applyFill="1" applyBorder="1" applyAlignment="1">
      <alignment horizontal="center"/>
    </xf>
    <xf numFmtId="181" fontId="77" fillId="33" borderId="21" xfId="0" applyNumberFormat="1" applyFont="1" applyFill="1" applyBorder="1" applyAlignment="1">
      <alignment horizontal="right"/>
    </xf>
    <xf numFmtId="181" fontId="77" fillId="33" borderId="22" xfId="0" applyNumberFormat="1" applyFont="1" applyFill="1" applyBorder="1" applyAlignment="1">
      <alignment horizontal="right"/>
    </xf>
    <xf numFmtId="181" fontId="77" fillId="33" borderId="23" xfId="0" applyNumberFormat="1" applyFont="1" applyFill="1" applyBorder="1" applyAlignment="1">
      <alignment horizontal="right"/>
    </xf>
    <xf numFmtId="181" fontId="75" fillId="33" borderId="22" xfId="0" applyNumberFormat="1" applyFont="1" applyFill="1" applyBorder="1" applyAlignment="1">
      <alignment horizontal="right"/>
    </xf>
    <xf numFmtId="181" fontId="75" fillId="33" borderId="23" xfId="0" applyNumberFormat="1" applyFont="1" applyFill="1" applyBorder="1" applyAlignment="1">
      <alignment horizontal="right"/>
    </xf>
    <xf numFmtId="180" fontId="75" fillId="33" borderId="23" xfId="0" applyNumberFormat="1" applyFont="1" applyFill="1" applyBorder="1" applyAlignment="1">
      <alignment horizontal="center"/>
    </xf>
    <xf numFmtId="180" fontId="77" fillId="33" borderId="21" xfId="0" applyNumberFormat="1" applyFont="1" applyFill="1" applyBorder="1" applyAlignment="1">
      <alignment horizontal="center" vertical="center"/>
    </xf>
    <xf numFmtId="180" fontId="77" fillId="33" borderId="22" xfId="0" applyNumberFormat="1" applyFont="1" applyFill="1" applyBorder="1" applyAlignment="1">
      <alignment horizontal="center" vertical="center"/>
    </xf>
    <xf numFmtId="180" fontId="77" fillId="33" borderId="23" xfId="0" applyNumberFormat="1" applyFont="1" applyFill="1" applyBorder="1" applyAlignment="1">
      <alignment horizontal="center" vertical="center"/>
    </xf>
    <xf numFmtId="180" fontId="75" fillId="33" borderId="22" xfId="0" applyNumberFormat="1" applyFont="1" applyFill="1" applyBorder="1" applyAlignment="1">
      <alignment horizontal="center" vertical="center"/>
    </xf>
    <xf numFmtId="180" fontId="75" fillId="33" borderId="23" xfId="0" applyNumberFormat="1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419100</xdr:rowOff>
    </xdr:from>
    <xdr:ext cx="914400" cy="1695450"/>
    <xdr:sp>
      <xdr:nvSpPr>
        <xdr:cNvPr id="1" name="Rechteck 1"/>
        <xdr:cNvSpPr>
          <a:spLocks/>
        </xdr:cNvSpPr>
      </xdr:nvSpPr>
      <xdr:spPr>
        <a:xfrm>
          <a:off x="38100" y="419100"/>
          <a:ext cx="9144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tabColor rgb="FF00B050"/>
  </sheetPr>
  <dimension ref="A1:K95"/>
  <sheetViews>
    <sheetView tabSelected="1" zoomScaleSheetLayoutView="100" workbookViewId="0" topLeftCell="A1">
      <selection activeCell="B7" sqref="B7"/>
    </sheetView>
  </sheetViews>
  <sheetFormatPr defaultColWidth="11.421875" defaultRowHeight="12.75"/>
  <cols>
    <col min="1" max="1" width="3.57421875" style="1" customWidth="1"/>
    <col min="2" max="2" width="24.00390625" style="1" customWidth="1"/>
    <col min="3" max="3" width="19.00390625" style="1" customWidth="1"/>
    <col min="4" max="4" width="6.28125" style="1" customWidth="1"/>
    <col min="5" max="6" width="6.28125" style="2" customWidth="1"/>
    <col min="7" max="7" width="6.28125" style="1" customWidth="1"/>
    <col min="8" max="8" width="6.28125" style="2" customWidth="1"/>
    <col min="9" max="9" width="6.28125" style="1" customWidth="1"/>
    <col min="10" max="10" width="8.00390625" style="1" customWidth="1"/>
    <col min="11" max="11" width="8.7109375" style="1" customWidth="1"/>
    <col min="12" max="16384" width="10.8515625" style="1" customWidth="1"/>
  </cols>
  <sheetData>
    <row r="1" spans="1:11" s="3" customFormat="1" ht="42">
      <c r="A1" s="18"/>
      <c r="B1" s="19"/>
      <c r="C1" s="20"/>
      <c r="D1" s="19"/>
      <c r="E1" s="20"/>
      <c r="F1" s="19"/>
      <c r="G1" s="14"/>
      <c r="H1" s="20"/>
      <c r="I1" s="20"/>
      <c r="J1" s="20"/>
      <c r="K1" s="14" t="s">
        <v>15</v>
      </c>
    </row>
    <row r="2" spans="1:11" s="4" customFormat="1" ht="23.25">
      <c r="A2" s="21"/>
      <c r="B2" s="22"/>
      <c r="C2" s="22"/>
      <c r="D2" s="23"/>
      <c r="E2" s="22"/>
      <c r="F2" s="23"/>
      <c r="G2" s="24"/>
      <c r="H2" s="22"/>
      <c r="I2" s="22"/>
      <c r="J2" s="22"/>
      <c r="K2" s="15" t="s">
        <v>16</v>
      </c>
    </row>
    <row r="3" spans="1:11" s="5" customFormat="1" ht="32.25" thickBot="1">
      <c r="A3" s="25"/>
      <c r="B3" s="26"/>
      <c r="C3" s="26"/>
      <c r="D3" s="27"/>
      <c r="E3" s="26"/>
      <c r="F3" s="27"/>
      <c r="G3" s="16"/>
      <c r="H3" s="26"/>
      <c r="I3" s="26"/>
      <c r="J3" s="26"/>
      <c r="K3" s="16" t="s">
        <v>28</v>
      </c>
    </row>
    <row r="4" spans="1:11" s="3" customFormat="1" ht="42.75" thickBot="1">
      <c r="A4" s="108"/>
      <c r="B4" s="110">
        <v>4</v>
      </c>
      <c r="C4" s="109"/>
      <c r="D4" s="28"/>
      <c r="E4" s="29"/>
      <c r="F4" s="29"/>
      <c r="G4" s="28"/>
      <c r="H4" s="29"/>
      <c r="I4" s="28"/>
      <c r="J4" s="28"/>
      <c r="K4" s="30" t="s">
        <v>25</v>
      </c>
    </row>
    <row r="5" spans="1:11" s="6" customFormat="1" ht="21">
      <c r="A5" s="31"/>
      <c r="B5" s="34">
        <v>42792</v>
      </c>
      <c r="C5" s="32"/>
      <c r="D5" s="32"/>
      <c r="E5" s="33"/>
      <c r="F5" s="33"/>
      <c r="G5" s="32"/>
      <c r="H5" s="33"/>
      <c r="I5" s="32"/>
      <c r="J5" s="32"/>
      <c r="K5" s="17" t="s">
        <v>12</v>
      </c>
    </row>
    <row r="6" spans="1:11" s="6" customFormat="1" ht="21">
      <c r="A6" s="31"/>
      <c r="B6" s="34"/>
      <c r="C6" s="32"/>
      <c r="D6" s="32"/>
      <c r="E6" s="33"/>
      <c r="F6" s="33"/>
      <c r="G6" s="32"/>
      <c r="H6" s="33"/>
      <c r="I6" s="32"/>
      <c r="J6" s="32"/>
      <c r="K6" s="17" t="s">
        <v>14</v>
      </c>
    </row>
    <row r="7" spans="1:11" ht="13.5" thickBot="1">
      <c r="A7" s="35"/>
      <c r="B7" s="36"/>
      <c r="C7" s="36"/>
      <c r="D7" s="36"/>
      <c r="E7" s="37"/>
      <c r="F7" s="37"/>
      <c r="G7" s="36"/>
      <c r="H7" s="37"/>
      <c r="I7" s="36"/>
      <c r="J7" s="36"/>
      <c r="K7" s="38"/>
    </row>
    <row r="8" spans="1:11" s="7" customFormat="1" ht="26.25" thickBot="1">
      <c r="A8" s="39" t="s">
        <v>20</v>
      </c>
      <c r="B8" s="40"/>
      <c r="C8" s="41"/>
      <c r="D8" s="42"/>
      <c r="E8" s="42"/>
      <c r="F8" s="42"/>
      <c r="G8" s="42"/>
      <c r="H8" s="42"/>
      <c r="I8" s="42"/>
      <c r="J8" s="42"/>
      <c r="K8" s="43"/>
    </row>
    <row r="9" spans="1:11" ht="12.75">
      <c r="A9" s="35"/>
      <c r="B9" s="36"/>
      <c r="C9" s="36"/>
      <c r="D9" s="36"/>
      <c r="E9" s="37"/>
      <c r="F9" s="37"/>
      <c r="G9" s="36"/>
      <c r="H9" s="37"/>
      <c r="I9" s="36"/>
      <c r="J9" s="36"/>
      <c r="K9" s="38"/>
    </row>
    <row r="10" spans="1:11" s="9" customFormat="1" ht="15">
      <c r="A10" s="44" t="s">
        <v>18</v>
      </c>
      <c r="B10" s="45"/>
      <c r="C10" s="46" t="s">
        <v>2</v>
      </c>
      <c r="D10" s="46" t="s">
        <v>29</v>
      </c>
      <c r="E10" s="47"/>
      <c r="F10" s="47"/>
      <c r="G10" s="45"/>
      <c r="H10" s="111"/>
      <c r="I10" s="112">
        <v>1477</v>
      </c>
      <c r="J10" s="111" t="s">
        <v>2</v>
      </c>
      <c r="K10" s="113">
        <v>1427</v>
      </c>
    </row>
    <row r="11" spans="1:11" s="9" customFormat="1" ht="15">
      <c r="A11" s="44" t="s">
        <v>23</v>
      </c>
      <c r="B11" s="45"/>
      <c r="C11" s="46" t="s">
        <v>2</v>
      </c>
      <c r="D11" s="46" t="s">
        <v>26</v>
      </c>
      <c r="E11" s="47"/>
      <c r="F11" s="47"/>
      <c r="G11" s="45"/>
      <c r="H11" s="111"/>
      <c r="I11" s="112">
        <v>1464</v>
      </c>
      <c r="J11" s="111" t="s">
        <v>2</v>
      </c>
      <c r="K11" s="113">
        <v>1469</v>
      </c>
    </row>
    <row r="12" spans="1:11" s="9" customFormat="1" ht="15">
      <c r="A12" s="44" t="s">
        <v>32</v>
      </c>
      <c r="B12" s="45"/>
      <c r="C12" s="46" t="s">
        <v>2</v>
      </c>
      <c r="D12" s="46" t="s">
        <v>30</v>
      </c>
      <c r="E12" s="47"/>
      <c r="F12" s="47"/>
      <c r="G12" s="45"/>
      <c r="H12" s="111"/>
      <c r="I12" s="112">
        <v>1435</v>
      </c>
      <c r="J12" s="111" t="s">
        <v>2</v>
      </c>
      <c r="K12" s="113">
        <v>1435</v>
      </c>
    </row>
    <row r="13" spans="1:11" s="9" customFormat="1" ht="15">
      <c r="A13" s="44" t="s">
        <v>27</v>
      </c>
      <c r="B13" s="45"/>
      <c r="C13" s="46" t="s">
        <v>2</v>
      </c>
      <c r="D13" s="46" t="s">
        <v>31</v>
      </c>
      <c r="E13" s="47"/>
      <c r="F13" s="47"/>
      <c r="G13" s="45"/>
      <c r="H13" s="111"/>
      <c r="I13" s="112">
        <v>1440</v>
      </c>
      <c r="J13" s="111" t="s">
        <v>2</v>
      </c>
      <c r="K13" s="113">
        <v>1335</v>
      </c>
    </row>
    <row r="14" spans="1:11" ht="12.75">
      <c r="A14" s="35"/>
      <c r="B14" s="36"/>
      <c r="C14" s="36"/>
      <c r="D14" s="36"/>
      <c r="E14" s="37"/>
      <c r="F14" s="37"/>
      <c r="G14" s="36"/>
      <c r="H14" s="37"/>
      <c r="I14" s="36"/>
      <c r="J14" s="36"/>
      <c r="K14" s="38"/>
    </row>
    <row r="15" spans="1:11" ht="13.5" thickBot="1">
      <c r="A15" s="35"/>
      <c r="B15" s="36"/>
      <c r="C15" s="36"/>
      <c r="D15" s="36"/>
      <c r="E15" s="37"/>
      <c r="F15" s="37"/>
      <c r="G15" s="36"/>
      <c r="H15" s="37"/>
      <c r="I15" s="36"/>
      <c r="J15" s="36"/>
      <c r="K15" s="38"/>
    </row>
    <row r="16" spans="1:11" s="7" customFormat="1" ht="26.25" thickBot="1">
      <c r="A16" s="39" t="s">
        <v>3</v>
      </c>
      <c r="B16" s="40"/>
      <c r="C16" s="41"/>
      <c r="D16" s="42"/>
      <c r="E16" s="42"/>
      <c r="F16" s="42"/>
      <c r="G16" s="42"/>
      <c r="H16" s="42"/>
      <c r="I16" s="42"/>
      <c r="J16" s="42"/>
      <c r="K16" s="43"/>
    </row>
    <row r="17" spans="1:11" ht="12.75">
      <c r="A17" s="50"/>
      <c r="B17" s="36"/>
      <c r="C17" s="37"/>
      <c r="D17" s="37"/>
      <c r="E17" s="37"/>
      <c r="F17" s="37"/>
      <c r="G17" s="37"/>
      <c r="H17" s="37"/>
      <c r="I17" s="37"/>
      <c r="J17" s="37"/>
      <c r="K17" s="51"/>
    </row>
    <row r="18" spans="1:11" s="10" customFormat="1" ht="15">
      <c r="A18" s="52"/>
      <c r="B18" s="53" t="s">
        <v>0</v>
      </c>
      <c r="C18" s="54" t="s">
        <v>17</v>
      </c>
      <c r="D18" s="54" t="s">
        <v>4</v>
      </c>
      <c r="E18" s="54" t="s">
        <v>5</v>
      </c>
      <c r="F18" s="54" t="s">
        <v>6</v>
      </c>
      <c r="G18" s="54" t="s">
        <v>7</v>
      </c>
      <c r="H18" s="54" t="s">
        <v>8</v>
      </c>
      <c r="I18" s="54" t="s">
        <v>9</v>
      </c>
      <c r="J18" s="54" t="s">
        <v>10</v>
      </c>
      <c r="K18" s="55" t="s">
        <v>11</v>
      </c>
    </row>
    <row r="19" spans="1:11" s="13" customFormat="1" ht="10.5">
      <c r="A19" s="56"/>
      <c r="B19" s="57"/>
      <c r="C19" s="58"/>
      <c r="D19" s="58"/>
      <c r="E19" s="58"/>
      <c r="F19" s="58"/>
      <c r="G19" s="58"/>
      <c r="H19" s="58"/>
      <c r="I19" s="58"/>
      <c r="J19" s="58"/>
      <c r="K19" s="59"/>
    </row>
    <row r="20" spans="1:11" s="9" customFormat="1" ht="15">
      <c r="A20" s="60">
        <v>1</v>
      </c>
      <c r="B20" s="61" t="s">
        <v>26</v>
      </c>
      <c r="C20" s="62">
        <v>4</v>
      </c>
      <c r="D20" s="63">
        <v>1449</v>
      </c>
      <c r="E20" s="63">
        <v>1478</v>
      </c>
      <c r="F20" s="63">
        <v>1468</v>
      </c>
      <c r="G20" s="63">
        <v>1469</v>
      </c>
      <c r="H20" s="63"/>
      <c r="I20" s="63"/>
      <c r="J20" s="114">
        <f>IF(SUM(D20:I20)=0," ",SUM(D20:I20))</f>
        <v>5864</v>
      </c>
      <c r="K20" s="118">
        <f>IF(D20=0," ",AVERAGE(D20:I20))</f>
        <v>1466</v>
      </c>
    </row>
    <row r="21" spans="1:11" s="9" customFormat="1" ht="15">
      <c r="A21" s="64">
        <v>2</v>
      </c>
      <c r="B21" s="65" t="s">
        <v>23</v>
      </c>
      <c r="C21" s="66">
        <v>4</v>
      </c>
      <c r="D21" s="67">
        <v>1443</v>
      </c>
      <c r="E21" s="67">
        <v>1483</v>
      </c>
      <c r="F21" s="67">
        <v>1459</v>
      </c>
      <c r="G21" s="67">
        <v>1464</v>
      </c>
      <c r="H21" s="67"/>
      <c r="I21" s="67"/>
      <c r="J21" s="115">
        <f>IF(SUM(D21:I21)=0," ",SUM(D21:I21))</f>
        <v>5849</v>
      </c>
      <c r="K21" s="119">
        <f>IF(D21=0," ",AVERAGE(D21:I21))</f>
        <v>1462.25</v>
      </c>
    </row>
    <row r="22" spans="1:11" s="9" customFormat="1" ht="15">
      <c r="A22" s="68">
        <v>3</v>
      </c>
      <c r="B22" s="69" t="s">
        <v>18</v>
      </c>
      <c r="C22" s="54">
        <v>4</v>
      </c>
      <c r="D22" s="70">
        <v>1444</v>
      </c>
      <c r="E22" s="70">
        <v>1452</v>
      </c>
      <c r="F22" s="70">
        <v>1448</v>
      </c>
      <c r="G22" s="70">
        <v>1477</v>
      </c>
      <c r="H22" s="70"/>
      <c r="I22" s="70"/>
      <c r="J22" s="116">
        <f>IF(SUM(D22:I22)=0," ",SUM(D22:I22))</f>
        <v>5821</v>
      </c>
      <c r="K22" s="120">
        <f>IF(D22=0," ",AVERAGE(D22:I22))</f>
        <v>1455.25</v>
      </c>
    </row>
    <row r="23" spans="1:11" s="9" customFormat="1" ht="15">
      <c r="A23" s="71">
        <v>4</v>
      </c>
      <c r="B23" s="45" t="s">
        <v>30</v>
      </c>
      <c r="C23" s="49">
        <v>4</v>
      </c>
      <c r="D23" s="48">
        <v>1415</v>
      </c>
      <c r="E23" s="48">
        <v>1445</v>
      </c>
      <c r="F23" s="48">
        <v>1438</v>
      </c>
      <c r="G23" s="48">
        <v>1435</v>
      </c>
      <c r="H23" s="48"/>
      <c r="I23" s="48"/>
      <c r="J23" s="117">
        <f>IF(SUM(D23:I23)=0," ",SUM(D23:I23))</f>
        <v>5733</v>
      </c>
      <c r="K23" s="121">
        <f>IF(D23=0," ",AVERAGE(D23:I23))</f>
        <v>1433.25</v>
      </c>
    </row>
    <row r="24" spans="1:11" s="9" customFormat="1" ht="15">
      <c r="A24" s="71">
        <v>5</v>
      </c>
      <c r="B24" s="46" t="s">
        <v>29</v>
      </c>
      <c r="C24" s="49">
        <v>4</v>
      </c>
      <c r="D24" s="48">
        <v>1418</v>
      </c>
      <c r="E24" s="48">
        <v>1421</v>
      </c>
      <c r="F24" s="48">
        <v>1450</v>
      </c>
      <c r="G24" s="48">
        <v>1427</v>
      </c>
      <c r="H24" s="48"/>
      <c r="I24" s="48"/>
      <c r="J24" s="117">
        <f>IF(SUM(D24:I24)=0," ",SUM(D24:I24))</f>
        <v>5716</v>
      </c>
      <c r="K24" s="121">
        <f>IF(D24=0," ",AVERAGE(D24:I24))</f>
        <v>1429</v>
      </c>
    </row>
    <row r="25" spans="1:11" s="9" customFormat="1" ht="15">
      <c r="A25" s="71">
        <v>6</v>
      </c>
      <c r="B25" s="45" t="s">
        <v>27</v>
      </c>
      <c r="C25" s="49">
        <v>4</v>
      </c>
      <c r="D25" s="48">
        <v>1400</v>
      </c>
      <c r="E25" s="48">
        <v>1419</v>
      </c>
      <c r="F25" s="48">
        <v>1422</v>
      </c>
      <c r="G25" s="48">
        <v>1440</v>
      </c>
      <c r="H25" s="48"/>
      <c r="I25" s="48"/>
      <c r="J25" s="117">
        <f>IF(SUM(D25:I25)=0," ",SUM(D25:I25))</f>
        <v>5681</v>
      </c>
      <c r="K25" s="121">
        <f>IF(D25=0," ",AVERAGE(D25:I25))</f>
        <v>1420.25</v>
      </c>
    </row>
    <row r="26" spans="1:11" s="9" customFormat="1" ht="15">
      <c r="A26" s="71">
        <v>7</v>
      </c>
      <c r="B26" s="45" t="s">
        <v>32</v>
      </c>
      <c r="C26" s="49">
        <v>4</v>
      </c>
      <c r="D26" s="48">
        <v>1378</v>
      </c>
      <c r="E26" s="48">
        <v>1430</v>
      </c>
      <c r="F26" s="48">
        <v>1421</v>
      </c>
      <c r="G26" s="48">
        <v>1435</v>
      </c>
      <c r="H26" s="48"/>
      <c r="I26" s="48"/>
      <c r="J26" s="117">
        <f>IF(SUM(D26:I26)=0," ",SUM(D26:I26))</f>
        <v>5664</v>
      </c>
      <c r="K26" s="121">
        <f>IF(D26=0," ",AVERAGE(D26:I26))</f>
        <v>1416</v>
      </c>
    </row>
    <row r="27" spans="1:11" s="9" customFormat="1" ht="15">
      <c r="A27" s="72">
        <v>8</v>
      </c>
      <c r="B27" s="73" t="s">
        <v>31</v>
      </c>
      <c r="C27" s="74">
        <v>4</v>
      </c>
      <c r="D27" s="75">
        <v>1316</v>
      </c>
      <c r="E27" s="75">
        <v>1347</v>
      </c>
      <c r="F27" s="75">
        <v>1361</v>
      </c>
      <c r="G27" s="75">
        <v>1335</v>
      </c>
      <c r="H27" s="75"/>
      <c r="I27" s="75"/>
      <c r="J27" s="123">
        <f>IF(SUM(D27:I27)=0," ",SUM(D27:I27))</f>
        <v>5359</v>
      </c>
      <c r="K27" s="122">
        <f>IF(D27=0," ",AVERAGE(D27:I27))</f>
        <v>1339.75</v>
      </c>
    </row>
    <row r="28" spans="1:11" ht="13.5" thickBot="1">
      <c r="A28" s="50"/>
      <c r="B28" s="36"/>
      <c r="C28" s="37"/>
      <c r="D28" s="37"/>
      <c r="E28" s="37"/>
      <c r="F28" s="37"/>
      <c r="G28" s="37"/>
      <c r="H28" s="37"/>
      <c r="I28" s="37"/>
      <c r="J28" s="37"/>
      <c r="K28" s="51"/>
    </row>
    <row r="29" spans="1:11" s="7" customFormat="1" ht="26.25" thickBot="1">
      <c r="A29" s="39" t="s">
        <v>21</v>
      </c>
      <c r="B29" s="40"/>
      <c r="C29" s="41"/>
      <c r="D29" s="42"/>
      <c r="E29" s="42"/>
      <c r="F29" s="42"/>
      <c r="G29" s="42"/>
      <c r="H29" s="42"/>
      <c r="I29" s="42"/>
      <c r="J29" s="42"/>
      <c r="K29" s="43"/>
    </row>
    <row r="30" spans="1:11" ht="12.75">
      <c r="A30" s="50"/>
      <c r="B30" s="36"/>
      <c r="C30" s="37"/>
      <c r="D30" s="37"/>
      <c r="E30" s="37"/>
      <c r="F30" s="37"/>
      <c r="G30" s="37"/>
      <c r="H30" s="37"/>
      <c r="I30" s="37"/>
      <c r="J30" s="37"/>
      <c r="K30" s="51"/>
    </row>
    <row r="31" spans="1:11" s="9" customFormat="1" ht="15">
      <c r="A31" s="76" t="s">
        <v>22</v>
      </c>
      <c r="B31" s="77" t="s">
        <v>19</v>
      </c>
      <c r="C31" s="78" t="s">
        <v>23</v>
      </c>
      <c r="D31" s="78"/>
      <c r="E31" s="78"/>
      <c r="F31" s="78"/>
      <c r="G31" s="78"/>
      <c r="H31" s="62"/>
      <c r="I31" s="62"/>
      <c r="J31" s="62"/>
      <c r="K31" s="79">
        <v>385</v>
      </c>
    </row>
    <row r="32" spans="1:11" s="9" customFormat="1" ht="15">
      <c r="A32" s="80" t="s">
        <v>24</v>
      </c>
      <c r="B32" s="81" t="s">
        <v>54</v>
      </c>
      <c r="C32" s="82" t="s">
        <v>18</v>
      </c>
      <c r="D32" s="82"/>
      <c r="E32" s="82"/>
      <c r="F32" s="82"/>
      <c r="G32" s="82"/>
      <c r="H32" s="66"/>
      <c r="I32" s="66"/>
      <c r="J32" s="66"/>
      <c r="K32" s="83">
        <v>378</v>
      </c>
    </row>
    <row r="33" spans="1:11" s="9" customFormat="1" ht="15">
      <c r="A33" s="52" t="s">
        <v>73</v>
      </c>
      <c r="B33" s="84" t="s">
        <v>46</v>
      </c>
      <c r="C33" s="85" t="s">
        <v>26</v>
      </c>
      <c r="D33" s="85"/>
      <c r="E33" s="85"/>
      <c r="F33" s="85"/>
      <c r="G33" s="85"/>
      <c r="H33" s="54"/>
      <c r="I33" s="54"/>
      <c r="J33" s="54"/>
      <c r="K33" s="86">
        <v>370</v>
      </c>
    </row>
    <row r="34" spans="1:11" s="9" customFormat="1" ht="15">
      <c r="A34" s="66"/>
      <c r="B34" s="81"/>
      <c r="C34" s="82"/>
      <c r="D34" s="82"/>
      <c r="E34" s="82"/>
      <c r="F34" s="82"/>
      <c r="G34" s="82"/>
      <c r="H34" s="66"/>
      <c r="I34" s="66"/>
      <c r="J34" s="66"/>
      <c r="K34" s="87"/>
    </row>
    <row r="35" spans="1:11" ht="12.75">
      <c r="A35" s="88"/>
      <c r="B35" s="36"/>
      <c r="C35" s="37"/>
      <c r="D35" s="37"/>
      <c r="E35" s="37"/>
      <c r="F35" s="37"/>
      <c r="G35" s="37"/>
      <c r="H35" s="37"/>
      <c r="I35" s="37"/>
      <c r="J35" s="37"/>
      <c r="K35" s="89"/>
    </row>
    <row r="36" spans="1:11" ht="12.75">
      <c r="A36" s="88"/>
      <c r="B36" s="90"/>
      <c r="C36" s="37"/>
      <c r="D36" s="37"/>
      <c r="E36" s="37"/>
      <c r="F36" s="37"/>
      <c r="G36" s="37"/>
      <c r="H36" s="37"/>
      <c r="I36" s="37"/>
      <c r="J36" s="37"/>
      <c r="K36" s="89"/>
    </row>
    <row r="37" spans="1:11" ht="12.75">
      <c r="A37" s="88"/>
      <c r="B37" s="36"/>
      <c r="C37" s="37"/>
      <c r="D37" s="37"/>
      <c r="E37" s="37"/>
      <c r="F37" s="37"/>
      <c r="G37" s="37"/>
      <c r="H37" s="37"/>
      <c r="I37" s="37"/>
      <c r="J37" s="37"/>
      <c r="K37" s="89"/>
    </row>
    <row r="38" spans="1:11" ht="12.75">
      <c r="A38" s="88"/>
      <c r="B38" s="36"/>
      <c r="C38" s="37"/>
      <c r="D38" s="37"/>
      <c r="E38" s="37"/>
      <c r="F38" s="37"/>
      <c r="G38" s="37"/>
      <c r="H38" s="37"/>
      <c r="I38" s="37"/>
      <c r="J38" s="37"/>
      <c r="K38" s="89"/>
    </row>
    <row r="39" spans="1:11" ht="12.75">
      <c r="A39" s="88"/>
      <c r="B39" s="37"/>
      <c r="C39" s="37"/>
      <c r="D39" s="37"/>
      <c r="E39" s="37"/>
      <c r="F39" s="37"/>
      <c r="G39" s="37"/>
      <c r="H39" s="37"/>
      <c r="I39" s="37"/>
      <c r="J39" s="37"/>
      <c r="K39" s="89"/>
    </row>
    <row r="40" spans="1:11" ht="12.75">
      <c r="A40" s="88"/>
      <c r="B40" s="36"/>
      <c r="C40" s="37"/>
      <c r="D40" s="37"/>
      <c r="E40" s="37"/>
      <c r="F40" s="37"/>
      <c r="G40" s="37"/>
      <c r="H40" s="37"/>
      <c r="I40" s="37"/>
      <c r="J40" s="37"/>
      <c r="K40" s="89"/>
    </row>
    <row r="41" spans="1:11" ht="12.75">
      <c r="A41" s="88"/>
      <c r="B41" s="36"/>
      <c r="C41" s="37"/>
      <c r="D41" s="37"/>
      <c r="E41" s="37"/>
      <c r="F41" s="37"/>
      <c r="G41" s="37"/>
      <c r="H41" s="37"/>
      <c r="I41" s="37"/>
      <c r="J41" s="37"/>
      <c r="K41" s="89"/>
    </row>
    <row r="42" spans="1:11" ht="12.75">
      <c r="A42" s="88"/>
      <c r="B42" s="36"/>
      <c r="C42" s="37"/>
      <c r="D42" s="37"/>
      <c r="E42" s="37"/>
      <c r="F42" s="37"/>
      <c r="G42" s="37"/>
      <c r="H42" s="37"/>
      <c r="I42" s="37"/>
      <c r="J42" s="37"/>
      <c r="K42" s="89"/>
    </row>
    <row r="43" spans="1:11" ht="12.75">
      <c r="A43" s="88"/>
      <c r="B43" s="36"/>
      <c r="C43" s="37"/>
      <c r="D43" s="37"/>
      <c r="E43" s="37"/>
      <c r="F43" s="37"/>
      <c r="G43" s="37"/>
      <c r="H43" s="37"/>
      <c r="I43" s="37"/>
      <c r="J43" s="37"/>
      <c r="K43" s="89"/>
    </row>
    <row r="44" spans="1:11" ht="12.75">
      <c r="A44" s="88"/>
      <c r="B44" s="36"/>
      <c r="C44" s="37"/>
      <c r="D44" s="37"/>
      <c r="E44" s="37"/>
      <c r="F44" s="37"/>
      <c r="G44" s="37"/>
      <c r="H44" s="37"/>
      <c r="I44" s="37"/>
      <c r="J44" s="37"/>
      <c r="K44" s="89"/>
    </row>
    <row r="45" spans="1:11" ht="12.75">
      <c r="A45" s="88"/>
      <c r="B45" s="36"/>
      <c r="C45" s="37"/>
      <c r="D45" s="37"/>
      <c r="E45" s="37"/>
      <c r="F45" s="37"/>
      <c r="G45" s="37"/>
      <c r="H45" s="37"/>
      <c r="I45" s="37"/>
      <c r="J45" s="37"/>
      <c r="K45" s="89"/>
    </row>
    <row r="46" spans="1:11" ht="13.5" thickBot="1">
      <c r="A46" s="88"/>
      <c r="B46" s="36"/>
      <c r="C46" s="37"/>
      <c r="D46" s="37"/>
      <c r="E46" s="37"/>
      <c r="F46" s="37"/>
      <c r="G46" s="37"/>
      <c r="H46" s="37"/>
      <c r="I46" s="37"/>
      <c r="J46" s="37"/>
      <c r="K46" s="89"/>
    </row>
    <row r="47" spans="1:11" s="7" customFormat="1" ht="26.25" thickBot="1">
      <c r="A47" s="39" t="s">
        <v>13</v>
      </c>
      <c r="B47" s="40"/>
      <c r="C47" s="41"/>
      <c r="D47" s="42"/>
      <c r="E47" s="42"/>
      <c r="F47" s="42"/>
      <c r="G47" s="42"/>
      <c r="H47" s="42"/>
      <c r="I47" s="42"/>
      <c r="J47" s="42"/>
      <c r="K47" s="43"/>
    </row>
    <row r="48" spans="1:11" ht="12.75">
      <c r="A48" s="50"/>
      <c r="B48" s="36"/>
      <c r="C48" s="36"/>
      <c r="D48" s="37"/>
      <c r="E48" s="37"/>
      <c r="F48" s="37"/>
      <c r="G48" s="37"/>
      <c r="H48" s="37"/>
      <c r="I48" s="37"/>
      <c r="J48" s="37"/>
      <c r="K48" s="91"/>
    </row>
    <row r="49" spans="1:11" s="10" customFormat="1" ht="15">
      <c r="A49" s="52"/>
      <c r="B49" s="53" t="s">
        <v>1</v>
      </c>
      <c r="C49" s="53" t="s">
        <v>0</v>
      </c>
      <c r="D49" s="54" t="s">
        <v>4</v>
      </c>
      <c r="E49" s="54" t="s">
        <v>5</v>
      </c>
      <c r="F49" s="54" t="s">
        <v>6</v>
      </c>
      <c r="G49" s="54" t="s">
        <v>7</v>
      </c>
      <c r="H49" s="54" t="s">
        <v>8</v>
      </c>
      <c r="I49" s="54" t="s">
        <v>9</v>
      </c>
      <c r="J49" s="54" t="s">
        <v>10</v>
      </c>
      <c r="K49" s="86" t="s">
        <v>11</v>
      </c>
    </row>
    <row r="50" spans="1:11" s="13" customFormat="1" ht="10.5">
      <c r="A50" s="56"/>
      <c r="B50" s="92"/>
      <c r="C50" s="92"/>
      <c r="D50" s="93"/>
      <c r="E50" s="58"/>
      <c r="F50" s="58"/>
      <c r="G50" s="58"/>
      <c r="H50" s="58"/>
      <c r="I50" s="58"/>
      <c r="J50" s="58"/>
      <c r="K50" s="94"/>
    </row>
    <row r="51" spans="1:11" s="9" customFormat="1" ht="15">
      <c r="A51" s="60">
        <v>1</v>
      </c>
      <c r="B51" s="77" t="s">
        <v>19</v>
      </c>
      <c r="C51" s="78" t="s">
        <v>23</v>
      </c>
      <c r="D51" s="62">
        <v>383</v>
      </c>
      <c r="E51" s="62">
        <v>379</v>
      </c>
      <c r="F51" s="62">
        <v>374</v>
      </c>
      <c r="G51" s="62">
        <v>385</v>
      </c>
      <c r="H51" s="62"/>
      <c r="I51" s="62"/>
      <c r="J51" s="124">
        <f>IF(SUM(I51,H51,G51,F51,E51,D51)=0," ",SUM(I51,H51,G51,F51,E51,D51))</f>
        <v>1521</v>
      </c>
      <c r="K51" s="95">
        <f>IF(SUM(I51,H51,G51,F51,E51,D51)=0," ",AVERAGE(I51,H51,G51,F51,E51,D51))</f>
        <v>380.25</v>
      </c>
    </row>
    <row r="52" spans="1:11" s="9" customFormat="1" ht="15">
      <c r="A52" s="64">
        <v>2</v>
      </c>
      <c r="B52" s="81" t="s">
        <v>54</v>
      </c>
      <c r="C52" s="82" t="s">
        <v>18</v>
      </c>
      <c r="D52" s="66">
        <v>373</v>
      </c>
      <c r="E52" s="66">
        <v>372</v>
      </c>
      <c r="F52" s="66">
        <v>367</v>
      </c>
      <c r="G52" s="66">
        <v>378</v>
      </c>
      <c r="H52" s="66"/>
      <c r="I52" s="66"/>
      <c r="J52" s="125">
        <f>IF(SUM(I52,H52,G52,F52,E52,D52)=0," ",SUM(I52,H52,G52,F52,E52,D52))</f>
        <v>1490</v>
      </c>
      <c r="K52" s="96">
        <f>IF(SUM(I52,H52,G52,F52,E52,D52)=0," ",AVERAGE(I52,H52,G52,F52,E52,D52))</f>
        <v>372.5</v>
      </c>
    </row>
    <row r="53" spans="1:11" s="9" customFormat="1" ht="15">
      <c r="A53" s="68">
        <v>3</v>
      </c>
      <c r="B53" s="84" t="s">
        <v>43</v>
      </c>
      <c r="C53" s="85" t="s">
        <v>26</v>
      </c>
      <c r="D53" s="97">
        <v>378</v>
      </c>
      <c r="E53" s="97">
        <v>365</v>
      </c>
      <c r="F53" s="97">
        <v>377</v>
      </c>
      <c r="G53" s="97">
        <v>369</v>
      </c>
      <c r="H53" s="54"/>
      <c r="I53" s="97"/>
      <c r="J53" s="126">
        <f>IF(SUM(I53,H53,G53,F53,E53,D53)=0," ",SUM(I53,H53,G53,F53,E53,D53))</f>
        <v>1489</v>
      </c>
      <c r="K53" s="98">
        <f>IF(SUM(I53,H53,G53,F53,E53,D53)=0," ",AVERAGE(I53,H53,G53,F53,E53,D53))</f>
        <v>372.25</v>
      </c>
    </row>
    <row r="54" spans="1:11" s="9" customFormat="1" ht="15">
      <c r="A54" s="99">
        <v>4</v>
      </c>
      <c r="B54" s="100" t="s">
        <v>46</v>
      </c>
      <c r="C54" s="101" t="s">
        <v>26</v>
      </c>
      <c r="D54" s="49">
        <v>365</v>
      </c>
      <c r="E54" s="49">
        <v>375</v>
      </c>
      <c r="F54" s="49">
        <v>370</v>
      </c>
      <c r="G54" s="49">
        <v>370</v>
      </c>
      <c r="H54" s="49"/>
      <c r="I54" s="49"/>
      <c r="J54" s="127">
        <f>IF(SUM(I54,H54,G54,F54,E54,D54)=0," ",SUM(I54,H54,G54,F54,E54,D54))</f>
        <v>1480</v>
      </c>
      <c r="K54" s="102">
        <f>IF(SUM(I54,H54,G54,F54,E54,D54)=0," ",AVERAGE(I54,H54,G54,F54,E54,D54))</f>
        <v>370</v>
      </c>
    </row>
    <row r="55" spans="1:11" s="9" customFormat="1" ht="15">
      <c r="A55" s="71">
        <v>5</v>
      </c>
      <c r="B55" s="100" t="s">
        <v>55</v>
      </c>
      <c r="C55" s="101" t="s">
        <v>29</v>
      </c>
      <c r="D55" s="49">
        <v>373</v>
      </c>
      <c r="E55" s="49">
        <v>366</v>
      </c>
      <c r="F55" s="49">
        <v>369</v>
      </c>
      <c r="G55" s="49">
        <v>357</v>
      </c>
      <c r="H55" s="49"/>
      <c r="I55" s="49"/>
      <c r="J55" s="127">
        <f>IF(SUM(I55,H55,G55,F55,E55,D55)=0," ",SUM(I55,H55,G55,F55,E55,D55))</f>
        <v>1465</v>
      </c>
      <c r="K55" s="102">
        <f>IF(SUM(I55,H55,G55,F55,E55,D55)=0," ",AVERAGE(I55,H55,G55,F55,E55,D55))</f>
        <v>366.25</v>
      </c>
    </row>
    <row r="56" spans="1:11" s="9" customFormat="1" ht="15">
      <c r="A56" s="71">
        <v>6</v>
      </c>
      <c r="B56" s="100" t="s">
        <v>66</v>
      </c>
      <c r="C56" s="101" t="s">
        <v>32</v>
      </c>
      <c r="D56" s="49">
        <v>355</v>
      </c>
      <c r="E56" s="49">
        <v>373</v>
      </c>
      <c r="F56" s="49">
        <v>368</v>
      </c>
      <c r="G56" s="49">
        <v>365</v>
      </c>
      <c r="H56" s="49"/>
      <c r="I56" s="49"/>
      <c r="J56" s="127">
        <f>IF(SUM(I56,H56,G56,F56,E56,D56)=0," ",SUM(I56,H56,G56,F56,E56,D56))</f>
        <v>1461</v>
      </c>
      <c r="K56" s="102">
        <f>IF(SUM(I56,H56,G56,F56,E56,D56)=0," ",AVERAGE(I56,H56,G56,F56,E56,D56))</f>
        <v>365.25</v>
      </c>
    </row>
    <row r="57" spans="1:11" s="9" customFormat="1" ht="15">
      <c r="A57" s="99">
        <v>7</v>
      </c>
      <c r="B57" s="100" t="s">
        <v>53</v>
      </c>
      <c r="C57" s="101" t="s">
        <v>18</v>
      </c>
      <c r="D57" s="49">
        <v>362</v>
      </c>
      <c r="E57" s="49">
        <v>373</v>
      </c>
      <c r="F57" s="49">
        <v>357</v>
      </c>
      <c r="G57" s="49">
        <v>368</v>
      </c>
      <c r="H57" s="49"/>
      <c r="I57" s="49"/>
      <c r="J57" s="127">
        <f>IF(SUM(I57,H57,G57,F57,E57,D57)=0," ",SUM(I57,H57,G57,F57,E57,D57))</f>
        <v>1460</v>
      </c>
      <c r="K57" s="102">
        <f>IF(SUM(I57,H57,G57,F57,E57,D57)=0," ",AVERAGE(I57,H57,G57,F57,E57,D57))</f>
        <v>365</v>
      </c>
    </row>
    <row r="58" spans="1:11" s="9" customFormat="1" ht="15">
      <c r="A58" s="71">
        <v>8</v>
      </c>
      <c r="B58" s="100" t="s">
        <v>61</v>
      </c>
      <c r="C58" s="101" t="s">
        <v>30</v>
      </c>
      <c r="D58" s="49">
        <v>361</v>
      </c>
      <c r="E58" s="49">
        <v>365</v>
      </c>
      <c r="F58" s="49">
        <v>360</v>
      </c>
      <c r="G58" s="49">
        <v>366</v>
      </c>
      <c r="H58" s="49"/>
      <c r="I58" s="49"/>
      <c r="J58" s="127">
        <f>IF(SUM(I58,H58,G58,F58,E58,D58)=0," ",SUM(I58,H58,G58,F58,E58,D58))</f>
        <v>1452</v>
      </c>
      <c r="K58" s="102">
        <f>IF(SUM(I58,H58,G58,F58,E58,D58)=0," ",AVERAGE(I58,H58,G58,F58,E58,D58))</f>
        <v>363</v>
      </c>
    </row>
    <row r="59" spans="1:11" s="9" customFormat="1" ht="15">
      <c r="A59" s="71">
        <v>9</v>
      </c>
      <c r="B59" s="100" t="s">
        <v>48</v>
      </c>
      <c r="C59" s="101" t="s">
        <v>23</v>
      </c>
      <c r="D59" s="49">
        <v>351</v>
      </c>
      <c r="E59" s="49">
        <v>369</v>
      </c>
      <c r="F59" s="49">
        <v>368</v>
      </c>
      <c r="G59" s="49">
        <v>362</v>
      </c>
      <c r="H59" s="49"/>
      <c r="I59" s="49"/>
      <c r="J59" s="127">
        <f>IF(SUM(I59,H59,G59,F59,E59,D59)=0," ",SUM(I59,H59,G59,F59,E59,D59))</f>
        <v>1450</v>
      </c>
      <c r="K59" s="102">
        <f>IF(SUM(I59,H59,G59,F59,E59,D59)=0," ",AVERAGE(I59,H59,G59,F59,E59,D59))</f>
        <v>362.5</v>
      </c>
    </row>
    <row r="60" spans="1:11" s="9" customFormat="1" ht="15">
      <c r="A60" s="71">
        <v>10</v>
      </c>
      <c r="B60" s="100" t="s">
        <v>56</v>
      </c>
      <c r="C60" s="101" t="s">
        <v>29</v>
      </c>
      <c r="D60" s="49">
        <v>368</v>
      </c>
      <c r="E60" s="49">
        <v>366</v>
      </c>
      <c r="F60" s="49">
        <v>365</v>
      </c>
      <c r="G60" s="49">
        <v>346</v>
      </c>
      <c r="H60" s="49"/>
      <c r="I60" s="49"/>
      <c r="J60" s="127">
        <f>IF(SUM(I60,H60,G60,F60,E60,D60)=0," ",SUM(I60,H60,G60,F60,E60,D60))</f>
        <v>1445</v>
      </c>
      <c r="K60" s="102">
        <f>IF(SUM(I60,H60,G60,F60,E60,D60)=0," ",AVERAGE(I60,H60,G60,F60,E60,D60))</f>
        <v>361.25</v>
      </c>
    </row>
    <row r="61" spans="1:11" s="9" customFormat="1" ht="15">
      <c r="A61" s="103">
        <v>11</v>
      </c>
      <c r="B61" s="100" t="s">
        <v>59</v>
      </c>
      <c r="C61" s="101" t="s">
        <v>30</v>
      </c>
      <c r="D61" s="49">
        <v>355</v>
      </c>
      <c r="E61" s="49">
        <v>370</v>
      </c>
      <c r="F61" s="49">
        <v>359</v>
      </c>
      <c r="G61" s="49">
        <v>357</v>
      </c>
      <c r="H61" s="49"/>
      <c r="I61" s="49"/>
      <c r="J61" s="127">
        <f>IF(SUM(I61,H61,G61,F61,E61,D61)=0," ",SUM(I61,H61,G61,F61,E61,D61))</f>
        <v>1441</v>
      </c>
      <c r="K61" s="102">
        <f>IF(SUM(I61,H61,G61,F61,E61,D61)=0," ",AVERAGE(I61,H61,G61,F61,E61,D61))</f>
        <v>360.25</v>
      </c>
    </row>
    <row r="62" spans="1:11" s="9" customFormat="1" ht="15">
      <c r="A62" s="103">
        <v>12</v>
      </c>
      <c r="B62" s="100" t="s">
        <v>51</v>
      </c>
      <c r="C62" s="101" t="s">
        <v>18</v>
      </c>
      <c r="D62" s="49">
        <v>362</v>
      </c>
      <c r="E62" s="49">
        <v>352</v>
      </c>
      <c r="F62" s="49">
        <v>361</v>
      </c>
      <c r="G62" s="49">
        <v>363</v>
      </c>
      <c r="H62" s="49"/>
      <c r="I62" s="49"/>
      <c r="J62" s="127">
        <f>IF(SUM(I62,H62,G62,F62,E62,D62)=0," ",SUM(I62,H62,G62,F62,E62,D62))</f>
        <v>1438</v>
      </c>
      <c r="K62" s="102">
        <f>IF(SUM(I62,H62,G62,F62,E62,D62)=0," ",AVERAGE(I62,H62,G62,F62,E62,D62))</f>
        <v>359.5</v>
      </c>
    </row>
    <row r="63" spans="1:11" s="9" customFormat="1" ht="15">
      <c r="A63" s="103">
        <v>13</v>
      </c>
      <c r="B63" s="100" t="s">
        <v>47</v>
      </c>
      <c r="C63" s="101" t="s">
        <v>23</v>
      </c>
      <c r="D63" s="49">
        <v>356</v>
      </c>
      <c r="E63" s="49">
        <v>368</v>
      </c>
      <c r="F63" s="49">
        <v>353</v>
      </c>
      <c r="G63" s="49">
        <v>360</v>
      </c>
      <c r="H63" s="49"/>
      <c r="I63" s="49"/>
      <c r="J63" s="127">
        <f>IF(SUM(I63,H63,G63,F63,E63,D63)=0," ",SUM(I63,H63,G63,F63,E63,D63))</f>
        <v>1437</v>
      </c>
      <c r="K63" s="102">
        <f>IF(SUM(I63,H63,G63,F63,E63,D63)=0," ",AVERAGE(I63,H63,G63,F63,E63,D63))</f>
        <v>359.25</v>
      </c>
    </row>
    <row r="64" spans="1:11" s="9" customFormat="1" ht="15">
      <c r="A64" s="103">
        <v>14</v>
      </c>
      <c r="B64" s="100" t="s">
        <v>72</v>
      </c>
      <c r="C64" s="101" t="s">
        <v>30</v>
      </c>
      <c r="D64" s="49">
        <v>345</v>
      </c>
      <c r="E64" s="49">
        <v>363</v>
      </c>
      <c r="F64" s="49">
        <v>374</v>
      </c>
      <c r="G64" s="49">
        <v>355</v>
      </c>
      <c r="H64" s="49"/>
      <c r="I64" s="49"/>
      <c r="J64" s="127">
        <f>IF(SUM(I64,H64,G64,F64,E64,D64)=0," ",SUM(I64,H64,G64,F64,E64,D64))</f>
        <v>1437</v>
      </c>
      <c r="K64" s="102">
        <f>IF(SUM(I64,H64,G64,F64,E64,D64)=0," ",AVERAGE(I64,H64,G64,F64,E64,D64))</f>
        <v>359.25</v>
      </c>
    </row>
    <row r="65" spans="1:11" s="9" customFormat="1" ht="15">
      <c r="A65" s="103">
        <v>15</v>
      </c>
      <c r="B65" s="100" t="s">
        <v>42</v>
      </c>
      <c r="C65" s="101" t="s">
        <v>26</v>
      </c>
      <c r="D65" s="49">
        <v>344</v>
      </c>
      <c r="E65" s="49">
        <v>363</v>
      </c>
      <c r="F65" s="49">
        <v>358</v>
      </c>
      <c r="G65" s="49">
        <v>368</v>
      </c>
      <c r="H65" s="49"/>
      <c r="I65" s="49"/>
      <c r="J65" s="127">
        <f>IF(SUM(I65,H65,G65,F65,E65,D65)=0," ",SUM(I65,H65,G65,F65,E65,D65))</f>
        <v>1433</v>
      </c>
      <c r="K65" s="102">
        <f>IF(SUM(I65,H65,G65,F65,E65,D65)=0," ",AVERAGE(I65,H65,G65,F65,E65,D65))</f>
        <v>358.25</v>
      </c>
    </row>
    <row r="66" spans="1:11" s="9" customFormat="1" ht="15">
      <c r="A66" s="103">
        <v>16</v>
      </c>
      <c r="B66" s="100" t="s">
        <v>52</v>
      </c>
      <c r="C66" s="101" t="s">
        <v>18</v>
      </c>
      <c r="D66" s="49">
        <v>347</v>
      </c>
      <c r="E66" s="49">
        <v>355</v>
      </c>
      <c r="F66" s="49">
        <v>363</v>
      </c>
      <c r="G66" s="49">
        <v>368</v>
      </c>
      <c r="H66" s="49"/>
      <c r="I66" s="49"/>
      <c r="J66" s="127">
        <f>IF(SUM(I66,H66,G66,F66,E66,D66)=0," ",SUM(I66,H66,G66,F66,E66,D66))</f>
        <v>1433</v>
      </c>
      <c r="K66" s="102">
        <f>IF(SUM(I66,H66,G66,F66,E66,D66)=0," ",AVERAGE(I66,H66,G66,F66,E66,D66))</f>
        <v>358.25</v>
      </c>
    </row>
    <row r="67" spans="1:11" s="9" customFormat="1" ht="15">
      <c r="A67" s="103">
        <v>17</v>
      </c>
      <c r="B67" s="100" t="s">
        <v>50</v>
      </c>
      <c r="C67" s="101" t="s">
        <v>23</v>
      </c>
      <c r="D67" s="49">
        <v>353</v>
      </c>
      <c r="E67" s="49">
        <v>364</v>
      </c>
      <c r="F67" s="49">
        <v>359</v>
      </c>
      <c r="G67" s="49">
        <v>357</v>
      </c>
      <c r="H67" s="49"/>
      <c r="I67" s="49"/>
      <c r="J67" s="127">
        <f>IF(SUM(I67,H67,G67,F67,E67,D67)=0," ",SUM(I67,H67,G67,F67,E67,D67))</f>
        <v>1433</v>
      </c>
      <c r="K67" s="102">
        <f>IF(SUM(I67,H67,G67,F67,E67,D67)=0," ",AVERAGE(I67,H67,G67,F67,E67,D67))</f>
        <v>358.25</v>
      </c>
    </row>
    <row r="68" spans="1:11" s="9" customFormat="1" ht="15">
      <c r="A68" s="103">
        <v>18</v>
      </c>
      <c r="B68" s="100" t="s">
        <v>38</v>
      </c>
      <c r="C68" s="101" t="s">
        <v>27</v>
      </c>
      <c r="D68" s="49">
        <v>345</v>
      </c>
      <c r="E68" s="49">
        <v>364</v>
      </c>
      <c r="F68" s="49">
        <v>354</v>
      </c>
      <c r="G68" s="49">
        <v>369</v>
      </c>
      <c r="H68" s="49"/>
      <c r="I68" s="49"/>
      <c r="J68" s="127">
        <f>IF(SUM(I68,H68,G68,F68,E68,D68)=0," ",SUM(I68,H68,G68,F68,E68,D68))</f>
        <v>1432</v>
      </c>
      <c r="K68" s="102">
        <f>IF(SUM(I68,H68,G68,F68,E68,D68)=0," ",AVERAGE(I68,H68,G68,F68,E68,D68))</f>
        <v>358</v>
      </c>
    </row>
    <row r="69" spans="1:11" s="9" customFormat="1" ht="15">
      <c r="A69" s="103">
        <v>19</v>
      </c>
      <c r="B69" s="100" t="s">
        <v>45</v>
      </c>
      <c r="C69" s="101" t="s">
        <v>26</v>
      </c>
      <c r="D69" s="49">
        <v>361</v>
      </c>
      <c r="E69" s="49">
        <v>375</v>
      </c>
      <c r="F69" s="49">
        <v>357</v>
      </c>
      <c r="G69" s="49">
        <v>337</v>
      </c>
      <c r="H69" s="49"/>
      <c r="I69" s="49"/>
      <c r="J69" s="127">
        <f>IF(SUM(I69,H69,G69,F69,E69,D69)=0," ",SUM(I69,H69,G69,F69,E69,D69))</f>
        <v>1430</v>
      </c>
      <c r="K69" s="102">
        <f>IF(SUM(I69,H69,G69,F69,E69,D69)=0," ",AVERAGE(I69,H69,G69,F69,E69,D69))</f>
        <v>357.5</v>
      </c>
    </row>
    <row r="70" spans="1:11" s="9" customFormat="1" ht="15">
      <c r="A70" s="103">
        <v>20</v>
      </c>
      <c r="B70" s="100" t="s">
        <v>44</v>
      </c>
      <c r="C70" s="101" t="s">
        <v>26</v>
      </c>
      <c r="D70" s="49">
        <v>345</v>
      </c>
      <c r="E70" s="49">
        <v>353</v>
      </c>
      <c r="F70" s="49">
        <v>363</v>
      </c>
      <c r="G70" s="49">
        <v>362</v>
      </c>
      <c r="H70" s="49"/>
      <c r="I70" s="49"/>
      <c r="J70" s="127">
        <f>IF(SUM(I70,H70,G70,F70,E70,D70)=0," ",SUM(I70,H70,G70,F70,E70,D70))</f>
        <v>1423</v>
      </c>
      <c r="K70" s="102">
        <f>IF(SUM(I70,H70,G70,F70,E70,D70)=0," ",AVERAGE(I70,H70,G70,F70,E70,D70))</f>
        <v>355.75</v>
      </c>
    </row>
    <row r="71" spans="1:11" s="9" customFormat="1" ht="15">
      <c r="A71" s="103">
        <v>21</v>
      </c>
      <c r="B71" s="100" t="s">
        <v>39</v>
      </c>
      <c r="C71" s="101" t="s">
        <v>27</v>
      </c>
      <c r="D71" s="49">
        <v>365</v>
      </c>
      <c r="E71" s="49">
        <v>339</v>
      </c>
      <c r="F71" s="49">
        <v>361</v>
      </c>
      <c r="G71" s="49">
        <v>358</v>
      </c>
      <c r="H71" s="49"/>
      <c r="I71" s="49"/>
      <c r="J71" s="127">
        <f>IF(SUM(I71,H71,G71,F71,E71,D71)=0," ",SUM(I71,H71,G71,F71,E71,D71))</f>
        <v>1423</v>
      </c>
      <c r="K71" s="102">
        <f>IF(SUM(I71,H71,G71,F71,E71,D71)=0," ",AVERAGE(I71,H71,G71,F71,E71,D71))</f>
        <v>355.75</v>
      </c>
    </row>
    <row r="72" spans="1:11" s="9" customFormat="1" ht="15">
      <c r="A72" s="103">
        <v>22</v>
      </c>
      <c r="B72" s="100" t="s">
        <v>41</v>
      </c>
      <c r="C72" s="101" t="s">
        <v>27</v>
      </c>
      <c r="D72" s="49">
        <v>345</v>
      </c>
      <c r="E72" s="49">
        <v>362</v>
      </c>
      <c r="F72" s="49">
        <v>355</v>
      </c>
      <c r="G72" s="49">
        <v>355</v>
      </c>
      <c r="H72" s="49"/>
      <c r="I72" s="49"/>
      <c r="J72" s="127">
        <f>IF(SUM(I72,H72,G72,F72,E72,D72)=0," ",SUM(I72,H72,G72,F72,E72,D72))</f>
        <v>1417</v>
      </c>
      <c r="K72" s="102">
        <f>IF(SUM(I72,H72,G72,F72,E72,D72)=0," ",AVERAGE(I72,H72,G72,F72,E72,D72))</f>
        <v>354.25</v>
      </c>
    </row>
    <row r="73" spans="1:11" s="9" customFormat="1" ht="15">
      <c r="A73" s="103">
        <v>23</v>
      </c>
      <c r="B73" s="100" t="s">
        <v>64</v>
      </c>
      <c r="C73" s="101" t="s">
        <v>32</v>
      </c>
      <c r="D73" s="49">
        <v>359</v>
      </c>
      <c r="E73" s="49">
        <v>359</v>
      </c>
      <c r="F73" s="49">
        <v>344</v>
      </c>
      <c r="G73" s="49">
        <v>353</v>
      </c>
      <c r="H73" s="49"/>
      <c r="I73" s="49"/>
      <c r="J73" s="127">
        <f>IF(SUM(I73,H73,G73,F73,E73,D73)=0," ",SUM(I73,H73,G73,F73,E73,D73))</f>
        <v>1415</v>
      </c>
      <c r="K73" s="102">
        <f>IF(SUM(I73,H73,G73,F73,E73,D73)=0," ",AVERAGE(I73,H73,G73,F73,E73,D73))</f>
        <v>353.75</v>
      </c>
    </row>
    <row r="74" spans="1:11" s="9" customFormat="1" ht="15">
      <c r="A74" s="103">
        <v>24</v>
      </c>
      <c r="B74" s="100" t="s">
        <v>33</v>
      </c>
      <c r="C74" s="101" t="s">
        <v>31</v>
      </c>
      <c r="D74" s="49">
        <v>355</v>
      </c>
      <c r="E74" s="49">
        <v>348</v>
      </c>
      <c r="F74" s="49">
        <v>345</v>
      </c>
      <c r="G74" s="49">
        <v>352</v>
      </c>
      <c r="H74" s="49"/>
      <c r="I74" s="49"/>
      <c r="J74" s="127">
        <f>IF(SUM(I74,H74,G74,F74,E74,D74)=0," ",SUM(I74,H74,G74,F74,E74,D74))</f>
        <v>1400</v>
      </c>
      <c r="K74" s="102">
        <f>IF(SUM(I74,H74,G74,F74,E74,D74)=0," ",AVERAGE(I74,H74,G74,F74,E74,D74))</f>
        <v>350</v>
      </c>
    </row>
    <row r="75" spans="1:11" s="9" customFormat="1" ht="15">
      <c r="A75" s="103">
        <v>25</v>
      </c>
      <c r="B75" s="100" t="s">
        <v>40</v>
      </c>
      <c r="C75" s="101" t="s">
        <v>27</v>
      </c>
      <c r="D75" s="49">
        <v>345</v>
      </c>
      <c r="E75" s="49">
        <v>354</v>
      </c>
      <c r="F75" s="49">
        <v>341</v>
      </c>
      <c r="G75" s="49">
        <v>358</v>
      </c>
      <c r="H75" s="49"/>
      <c r="I75" s="49"/>
      <c r="J75" s="127">
        <f>IF(SUM(I75,H75,G75,F75,E75,D75)=0," ",SUM(I75,H75,G75,F75,E75,D75))</f>
        <v>1398</v>
      </c>
      <c r="K75" s="102">
        <f>IF(SUM(I75,H75,G75,F75,E75,D75)=0," ",AVERAGE(I75,H75,G75,F75,E75,D75))</f>
        <v>349.5</v>
      </c>
    </row>
    <row r="76" spans="1:11" s="9" customFormat="1" ht="15">
      <c r="A76" s="103">
        <v>26</v>
      </c>
      <c r="B76" s="100" t="s">
        <v>62</v>
      </c>
      <c r="C76" s="101" t="s">
        <v>30</v>
      </c>
      <c r="D76" s="49">
        <v>354</v>
      </c>
      <c r="E76" s="49">
        <v>347</v>
      </c>
      <c r="F76" s="49">
        <v>337</v>
      </c>
      <c r="G76" s="49">
        <v>357</v>
      </c>
      <c r="H76" s="49"/>
      <c r="I76" s="49"/>
      <c r="J76" s="127">
        <f>IF(SUM(I76,H76,G76,F76,E76,D76)=0," ",SUM(I76,H76,G76,F76,E76,D76))</f>
        <v>1395</v>
      </c>
      <c r="K76" s="102">
        <f>IF(SUM(I76,H76,G76,F76,E76,D76)=0," ",AVERAGE(I76,H76,G76,F76,E76,D76))</f>
        <v>348.75</v>
      </c>
    </row>
    <row r="77" spans="1:11" s="9" customFormat="1" ht="15">
      <c r="A77" s="103">
        <v>27</v>
      </c>
      <c r="B77" s="100" t="s">
        <v>58</v>
      </c>
      <c r="C77" s="101" t="s">
        <v>29</v>
      </c>
      <c r="D77" s="49">
        <v>347</v>
      </c>
      <c r="E77" s="49">
        <v>336</v>
      </c>
      <c r="F77" s="49">
        <v>353</v>
      </c>
      <c r="G77" s="49">
        <v>358</v>
      </c>
      <c r="H77" s="49"/>
      <c r="I77" s="49"/>
      <c r="J77" s="127">
        <f>IF(SUM(I77,H77,G77,F77,E77,D77)=0," ",SUM(I77,H77,G77,F77,E77,D77))</f>
        <v>1394</v>
      </c>
      <c r="K77" s="102">
        <f>IF(SUM(I77,H77,G77,F77,E77,D77)=0," ",AVERAGE(I77,H77,G77,F77,E77,D77))</f>
        <v>348.5</v>
      </c>
    </row>
    <row r="78" spans="1:11" s="9" customFormat="1" ht="15">
      <c r="A78" s="103">
        <v>28</v>
      </c>
      <c r="B78" s="100" t="s">
        <v>60</v>
      </c>
      <c r="C78" s="101" t="s">
        <v>30</v>
      </c>
      <c r="D78" s="49">
        <v>345</v>
      </c>
      <c r="E78" s="49">
        <v>347</v>
      </c>
      <c r="F78" s="49">
        <v>345</v>
      </c>
      <c r="G78" s="49">
        <v>355</v>
      </c>
      <c r="H78" s="49"/>
      <c r="I78" s="49"/>
      <c r="J78" s="127">
        <f>IF(SUM(I78,H78,G78,F78,E78,D78)=0," ",SUM(I78,H78,G78,F78,E78,D78))</f>
        <v>1392</v>
      </c>
      <c r="K78" s="102">
        <f>IF(SUM(I78,H78,G78,F78,E78,D78)=0," ",AVERAGE(I78,H78,G78,F78,E78,D78))</f>
        <v>348</v>
      </c>
    </row>
    <row r="79" spans="1:11" s="9" customFormat="1" ht="15">
      <c r="A79" s="103">
        <v>29</v>
      </c>
      <c r="B79" s="100" t="s">
        <v>67</v>
      </c>
      <c r="C79" s="101" t="s">
        <v>32</v>
      </c>
      <c r="D79" s="49">
        <v>332</v>
      </c>
      <c r="E79" s="49">
        <v>354</v>
      </c>
      <c r="F79" s="49">
        <v>356</v>
      </c>
      <c r="G79" s="49">
        <v>346</v>
      </c>
      <c r="H79" s="49"/>
      <c r="I79" s="49"/>
      <c r="J79" s="127">
        <f>IF(SUM(I79,H79,G79,F79,E79,D79)=0," ",SUM(I79,H79,G79,F79,E79,D79))</f>
        <v>1388</v>
      </c>
      <c r="K79" s="102">
        <f>IF(SUM(I79,H79,G79,F79,E79,D79)=0," ",AVERAGE(I79,H79,G79,F79,E79,D79))</f>
        <v>347</v>
      </c>
    </row>
    <row r="80" spans="1:11" s="9" customFormat="1" ht="15">
      <c r="A80" s="103">
        <v>30</v>
      </c>
      <c r="B80" s="100" t="s">
        <v>63</v>
      </c>
      <c r="C80" s="101" t="s">
        <v>32</v>
      </c>
      <c r="D80" s="49">
        <v>327</v>
      </c>
      <c r="E80" s="49">
        <v>344</v>
      </c>
      <c r="F80" s="49">
        <v>353</v>
      </c>
      <c r="G80" s="49">
        <v>358</v>
      </c>
      <c r="H80" s="49"/>
      <c r="I80" s="49"/>
      <c r="J80" s="127">
        <f>IF(SUM(I80,H80,G80,F80,E80,D80)=0," ",SUM(I80,H80,G80,F80,E80,D80))</f>
        <v>1382</v>
      </c>
      <c r="K80" s="102">
        <f>IF(SUM(I80,H80,G80,F80,E80,D80)=0," ",AVERAGE(I80,H80,G80,F80,E80,D80))</f>
        <v>345.5</v>
      </c>
    </row>
    <row r="81" spans="1:11" s="9" customFormat="1" ht="15">
      <c r="A81" s="103">
        <v>31</v>
      </c>
      <c r="B81" s="100" t="s">
        <v>57</v>
      </c>
      <c r="C81" s="101" t="s">
        <v>29</v>
      </c>
      <c r="D81" s="49">
        <v>330</v>
      </c>
      <c r="E81" s="49">
        <v>323</v>
      </c>
      <c r="F81" s="49">
        <v>363</v>
      </c>
      <c r="G81" s="49">
        <v>363</v>
      </c>
      <c r="H81" s="49"/>
      <c r="I81" s="49"/>
      <c r="J81" s="127">
        <f>IF(SUM(I81,H81,G81,F81,E81,D81)=0," ",SUM(I81,H81,G81,F81,E81,D81))</f>
        <v>1379</v>
      </c>
      <c r="K81" s="102">
        <f>IF(SUM(I81,H81,G81,F81,E81,D81)=0," ",AVERAGE(I81,H81,G81,F81,E81,D81))</f>
        <v>344.75</v>
      </c>
    </row>
    <row r="82" spans="1:11" s="9" customFormat="1" ht="15">
      <c r="A82" s="103">
        <v>32</v>
      </c>
      <c r="B82" s="100" t="s">
        <v>65</v>
      </c>
      <c r="C82" s="101" t="s">
        <v>32</v>
      </c>
      <c r="D82" s="49">
        <v>332</v>
      </c>
      <c r="E82" s="49">
        <v>323</v>
      </c>
      <c r="F82" s="49">
        <v>340</v>
      </c>
      <c r="G82" s="49">
        <v>359</v>
      </c>
      <c r="H82" s="49"/>
      <c r="I82" s="49"/>
      <c r="J82" s="127">
        <f>IF(SUM(I82,H82,G82,F82,E82,D82)=0," ",SUM(I82,H82,G82,F82,E82,D82))</f>
        <v>1354</v>
      </c>
      <c r="K82" s="102">
        <f>IF(SUM(I82,H82,G82,F82,E82,D82)=0," ",AVERAGE(I82,H82,G82,F82,E82,D82))</f>
        <v>338.5</v>
      </c>
    </row>
    <row r="83" spans="1:11" s="9" customFormat="1" ht="15">
      <c r="A83" s="103">
        <v>33</v>
      </c>
      <c r="B83" s="100" t="s">
        <v>37</v>
      </c>
      <c r="C83" s="101" t="s">
        <v>27</v>
      </c>
      <c r="D83" s="49">
        <v>333</v>
      </c>
      <c r="E83" s="49">
        <v>329</v>
      </c>
      <c r="F83" s="49">
        <v>352</v>
      </c>
      <c r="G83" s="49">
        <v>323</v>
      </c>
      <c r="H83" s="49"/>
      <c r="I83" s="49"/>
      <c r="J83" s="127">
        <f>IF(SUM(I83,H83,G83,F83,E83,D83)=0," ",SUM(I83,H83,G83,F83,E83,D83))</f>
        <v>1337</v>
      </c>
      <c r="K83" s="102">
        <f>IF(SUM(I83,H83,G83,F83,E83,D83)=0," ",AVERAGE(I83,H83,G83,F83,E83,D83))</f>
        <v>334.25</v>
      </c>
    </row>
    <row r="84" spans="1:11" s="9" customFormat="1" ht="15">
      <c r="A84" s="103">
        <v>34</v>
      </c>
      <c r="B84" s="100" t="s">
        <v>36</v>
      </c>
      <c r="C84" s="101" t="s">
        <v>31</v>
      </c>
      <c r="D84" s="49">
        <v>316</v>
      </c>
      <c r="E84" s="49">
        <v>316</v>
      </c>
      <c r="F84" s="49">
        <v>346</v>
      </c>
      <c r="G84" s="49">
        <v>322</v>
      </c>
      <c r="H84" s="49"/>
      <c r="I84" s="49"/>
      <c r="J84" s="127">
        <f>IF(SUM(I84,H84,G84,F84,E84,D84)=0," ",SUM(I84,H84,G84,F84,E84,D84))</f>
        <v>1300</v>
      </c>
      <c r="K84" s="102">
        <f>IF(SUM(I84,H84,G84,F84,E84,D84)=0," ",AVERAGE(I84,H84,G84,F84,E84,D84))</f>
        <v>325</v>
      </c>
    </row>
    <row r="85" spans="1:11" s="9" customFormat="1" ht="15">
      <c r="A85" s="103">
        <v>35</v>
      </c>
      <c r="B85" s="100" t="s">
        <v>35</v>
      </c>
      <c r="C85" s="101" t="s">
        <v>31</v>
      </c>
      <c r="D85" s="49">
        <v>336</v>
      </c>
      <c r="E85" s="49">
        <v>321</v>
      </c>
      <c r="F85" s="49">
        <v>324</v>
      </c>
      <c r="G85" s="49">
        <v>309</v>
      </c>
      <c r="H85" s="49"/>
      <c r="I85" s="49"/>
      <c r="J85" s="127">
        <f>IF(SUM(I85,H85,G85,F85,E85,D85)=0," ",SUM(I85,H85,G85,F85,E85,D85))</f>
        <v>1290</v>
      </c>
      <c r="K85" s="102">
        <f>IF(SUM(I85,H85,G85,F85,E85,D85)=0," ",AVERAGE(I85,H85,G85,F85,E85,D85))</f>
        <v>322.5</v>
      </c>
    </row>
    <row r="86" spans="1:11" s="9" customFormat="1" ht="15">
      <c r="A86" s="103">
        <v>36</v>
      </c>
      <c r="B86" s="100" t="s">
        <v>69</v>
      </c>
      <c r="C86" s="101" t="s">
        <v>29</v>
      </c>
      <c r="D86" s="49"/>
      <c r="E86" s="49">
        <v>353</v>
      </c>
      <c r="F86" s="49">
        <v>345</v>
      </c>
      <c r="G86" s="49">
        <v>349</v>
      </c>
      <c r="H86" s="49"/>
      <c r="I86" s="49"/>
      <c r="J86" s="127">
        <f>IF(SUM(I86,H86,G86,F86,E86,D86)=0," ",SUM(I86,H86,G86,F86,E86,D86))</f>
        <v>1047</v>
      </c>
      <c r="K86" s="102">
        <f>IF(SUM(I86,H86,G86,F86,E86,D86)=0," ",AVERAGE(I86,H86,G86,F86,E86,D86))</f>
        <v>349</v>
      </c>
    </row>
    <row r="87" spans="1:11" s="9" customFormat="1" ht="15">
      <c r="A87" s="103">
        <v>37</v>
      </c>
      <c r="B87" s="100" t="s">
        <v>68</v>
      </c>
      <c r="C87" s="101" t="s">
        <v>31</v>
      </c>
      <c r="D87" s="49"/>
      <c r="E87" s="49">
        <v>362</v>
      </c>
      <c r="F87" s="49">
        <v>338</v>
      </c>
      <c r="G87" s="49">
        <v>342</v>
      </c>
      <c r="H87" s="49"/>
      <c r="I87" s="49"/>
      <c r="J87" s="127">
        <f>IF(SUM(I87,H87,G87,F87,E87,D87)=0," ",SUM(I87,H87,G87,F87,E87,D87))</f>
        <v>1042</v>
      </c>
      <c r="K87" s="102">
        <f>IF(SUM(I87,H87,G87,F87,E87,D87)=0," ",AVERAGE(I87,H87,G87,F87,E87,D87))</f>
        <v>347.3333333333333</v>
      </c>
    </row>
    <row r="88" spans="1:11" s="9" customFormat="1" ht="15">
      <c r="A88" s="71">
        <v>38</v>
      </c>
      <c r="B88" s="100" t="s">
        <v>70</v>
      </c>
      <c r="C88" s="101" t="s">
        <v>18</v>
      </c>
      <c r="D88" s="49"/>
      <c r="E88" s="49">
        <v>337</v>
      </c>
      <c r="F88" s="49">
        <v>329</v>
      </c>
      <c r="G88" s="49">
        <v>343</v>
      </c>
      <c r="H88" s="49"/>
      <c r="I88" s="49"/>
      <c r="J88" s="127">
        <f>IF(SUM(I88,H88,G88,F88,E88,D88)=0," ",SUM(I88,H88,G88,F88,E88,D88))</f>
        <v>1009</v>
      </c>
      <c r="K88" s="102">
        <f>IF(SUM(I88,H88,G88,F88,E88,D88)=0," ",AVERAGE(I88,H88,G88,F88,E88,D88))</f>
        <v>336.3333333333333</v>
      </c>
    </row>
    <row r="89" spans="1:11" s="9" customFormat="1" ht="15">
      <c r="A89" s="71">
        <v>39</v>
      </c>
      <c r="B89" s="100" t="s">
        <v>34</v>
      </c>
      <c r="C89" s="101" t="s">
        <v>31</v>
      </c>
      <c r="D89" s="49">
        <v>309</v>
      </c>
      <c r="E89" s="49"/>
      <c r="F89" s="49">
        <v>332</v>
      </c>
      <c r="G89" s="49">
        <v>319</v>
      </c>
      <c r="H89" s="49"/>
      <c r="I89" s="49"/>
      <c r="J89" s="127">
        <f>IF(SUM(I89,H89,G89,F89,E89,D89)=0," ",SUM(I89,H89,G89,F89,E89,D89))</f>
        <v>960</v>
      </c>
      <c r="K89" s="102">
        <f>IF(SUM(I89,H89,G89,F89,E89,D89)=0," ",AVERAGE(I89,H89,G89,F89,E89,D89))</f>
        <v>320</v>
      </c>
    </row>
    <row r="90" spans="1:11" s="9" customFormat="1" ht="15">
      <c r="A90" s="103">
        <v>40</v>
      </c>
      <c r="B90" s="100" t="s">
        <v>49</v>
      </c>
      <c r="C90" s="101" t="s">
        <v>23</v>
      </c>
      <c r="D90" s="49">
        <v>341</v>
      </c>
      <c r="E90" s="49">
        <v>367</v>
      </c>
      <c r="F90" s="49"/>
      <c r="G90" s="49"/>
      <c r="H90" s="49"/>
      <c r="I90" s="49"/>
      <c r="J90" s="127">
        <f>IF(SUM(I90,H90,G90,F90,E90,D90)=0," ",SUM(I90,H90,G90,F90,E90,D90))</f>
        <v>708</v>
      </c>
      <c r="K90" s="102">
        <f>IF(SUM(I90,H90,G90,F90,E90,D90)=0," ",AVERAGE(I90,H90,G90,F90,E90,D90))</f>
        <v>354</v>
      </c>
    </row>
    <row r="91" spans="1:11" s="9" customFormat="1" ht="15">
      <c r="A91" s="104">
        <v>41</v>
      </c>
      <c r="B91" s="105" t="s">
        <v>71</v>
      </c>
      <c r="C91" s="106" t="s">
        <v>23</v>
      </c>
      <c r="D91" s="74"/>
      <c r="E91" s="74"/>
      <c r="F91" s="74">
        <v>358</v>
      </c>
      <c r="G91" s="74"/>
      <c r="H91" s="74"/>
      <c r="I91" s="74"/>
      <c r="J91" s="128">
        <f>IF(SUM(I91,H91,G91,F91,E91,D91)=0," ",SUM(I91,H91,G91,F91,E91,D91))</f>
        <v>358</v>
      </c>
      <c r="K91" s="107">
        <f>IF(SUM(I91,H91,G91,F91,E91,D91)=0," ",AVERAGE(I91,H91,G91,F91,E91,D91))</f>
        <v>358</v>
      </c>
    </row>
    <row r="92" spans="5:11" s="9" customFormat="1" ht="15">
      <c r="E92" s="8"/>
      <c r="F92" s="8"/>
      <c r="H92" s="8"/>
      <c r="I92" s="11"/>
      <c r="J92" s="11"/>
      <c r="K92" s="12"/>
    </row>
    <row r="93" spans="5:8" s="9" customFormat="1" ht="15">
      <c r="E93" s="8"/>
      <c r="F93" s="8"/>
      <c r="H93" s="8"/>
    </row>
    <row r="94" spans="5:8" s="9" customFormat="1" ht="15">
      <c r="E94" s="8"/>
      <c r="F94" s="8"/>
      <c r="H94" s="8"/>
    </row>
    <row r="95" spans="1:8" s="9" customFormat="1" ht="15">
      <c r="A95" s="1"/>
      <c r="E95" s="8"/>
      <c r="F95" s="8"/>
      <c r="H95" s="8"/>
    </row>
  </sheetData>
  <sheetProtection/>
  <printOptions horizontalCentered="1"/>
  <pageMargins left="0.3937007874015748" right="0.1968503937007874" top="0.3937007874015748" bottom="0.3937007874015748" header="0.5118110236220472" footer="0.5118110236220472"/>
  <pageSetup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Billigheim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Eckerle</dc:creator>
  <cp:keywords/>
  <dc:description/>
  <cp:lastModifiedBy>User</cp:lastModifiedBy>
  <cp:lastPrinted>2017-02-26T16:32:28Z</cp:lastPrinted>
  <dcterms:created xsi:type="dcterms:W3CDTF">2000-01-28T23:33:38Z</dcterms:created>
  <dcterms:modified xsi:type="dcterms:W3CDTF">2017-02-26T16:32:38Z</dcterms:modified>
  <cp:category/>
  <cp:version/>
  <cp:contentType/>
  <cp:contentStatus/>
</cp:coreProperties>
</file>